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codeName="{51196F13-6AD0-C1B8-E2B4-A1F9AE17003E}"/>
  <workbookPr codeName="ThisWorkbook" defaultThemeVersion="124226"/>
  <mc:AlternateContent xmlns:mc="http://schemas.openxmlformats.org/markup-compatibility/2006">
    <mc:Choice Requires="x15">
      <x15ac:absPath xmlns:x15ac="http://schemas.microsoft.com/office/spreadsheetml/2010/11/ac" url="/Users/davidcoddon/Desktop/"/>
    </mc:Choice>
  </mc:AlternateContent>
  <xr:revisionPtr revIDLastSave="0" documentId="8_{ED592549-26C1-0344-8F11-3E94CB503C98}" xr6:coauthVersionLast="36" xr6:coauthVersionMax="36" xr10:uidLastSave="{00000000-0000-0000-0000-000000000000}"/>
  <bookViews>
    <workbookView xWindow="2940" yWindow="5960" windowWidth="28800" windowHeight="15840" tabRatio="688" xr2:uid="{00000000-000D-0000-FFFF-FFFF00000000}"/>
  </bookViews>
  <sheets>
    <sheet name="HIPAA COW Disclaimer" sheetId="21" r:id="rId1"/>
    <sheet name="Example Security P&amp;P List" sheetId="17" r:id="rId2"/>
    <sheet name="Security Questions" sheetId="1" r:id="rId3"/>
    <sheet name="Current Threat List" sheetId="20" r:id="rId4"/>
    <sheet name="Inventory Asset List" sheetId="15" r:id="rId5"/>
    <sheet name="Risk Mitigation Impl Plan" sheetId="18" r:id="rId6"/>
    <sheet name="HITECH" sheetId="3" state="hidden" r:id="rId7"/>
    <sheet name="Privacy" sheetId="10" state="hidden" r:id="rId8"/>
    <sheet name="Office Use Only" sheetId="7" r:id="rId9"/>
  </sheets>
  <externalReferences>
    <externalReference r:id="rId10"/>
    <externalReference r:id="rId11"/>
    <externalReference r:id="rId12"/>
  </externalReferences>
  <definedNames>
    <definedName name="_xlnm._FilterDatabase" localSheetId="3" hidden="1">'Current Threat List'!$A$1:$I$76</definedName>
    <definedName name="_xlnm._FilterDatabase" localSheetId="4" hidden="1">'Inventory Asset List'!$A$1:$AB$1</definedName>
    <definedName name="_xlnm._FilterDatabase" localSheetId="5" hidden="1">'Risk Mitigation Impl Plan'!$A$1:$M$201</definedName>
    <definedName name="_xlnm._FilterDatabase" localSheetId="2" hidden="1">'Security Questions'!$A$1:$R$154</definedName>
    <definedName name="Departments">'[1]Definitions and Charts'!$B$27:$B$31</definedName>
    <definedName name="Impact" localSheetId="3">'[2]Office Use Only'!$G$2:$G$4</definedName>
    <definedName name="Impact" localSheetId="0">'[3]Office Use Only'!$G$2:$G$4</definedName>
    <definedName name="Impact">'Office Use Only'!$G$2:$G$4</definedName>
    <definedName name="Likelihood" localSheetId="3">'[2]Office Use Only'!$D$2:$D$4</definedName>
    <definedName name="Likelihood" localSheetId="0">'[3]Office Use Only'!$D$2:$D$4</definedName>
    <definedName name="Likelihood">'Office Use Only'!$D$2:$D$4</definedName>
    <definedName name="_xlnm.Print_Area" localSheetId="3">'Current Threat List'!$A$1:$I$80</definedName>
    <definedName name="_xlnm.Print_Area" localSheetId="6">HITECH!$A$1:$N$16</definedName>
    <definedName name="_xlnm.Print_Area" localSheetId="4">'Inventory Asset List'!$A$1:$G$61</definedName>
    <definedName name="_xlnm.Print_Area" localSheetId="7">Privacy!$A$1:$M$17</definedName>
    <definedName name="_xlnm.Print_Area" localSheetId="2">'Security Questions'!$A$1:$R$156</definedName>
    <definedName name="_xlnm.Print_Titles" localSheetId="3">'Current Threat List'!$A:$B,'Current Threat List'!$1:$1</definedName>
    <definedName name="_xlnm.Print_Titles" localSheetId="6">HITECH!$1:$1</definedName>
    <definedName name="_xlnm.Print_Titles" localSheetId="4">'Inventory Asset List'!$1:$1</definedName>
    <definedName name="_xlnm.Print_Titles" localSheetId="5">'Risk Mitigation Impl Plan'!$1:$1</definedName>
    <definedName name="_xlnm.Print_Titles" localSheetId="2">'Security Questions'!$1:$1</definedName>
    <definedName name="Status" localSheetId="0">'[3]Office Use Only'!$A$2:$A$7</definedName>
    <definedName name="Status">'Office Use Only'!$A$2:$A$7</definedName>
  </definedNames>
  <calcPr calcId="179021"/>
  <fileRecoveryPr autoRecover="0"/>
</workbook>
</file>

<file path=xl/calcChain.xml><?xml version="1.0" encoding="utf-8"?>
<calcChain xmlns="http://schemas.openxmlformats.org/spreadsheetml/2006/main">
  <c r="G76" i="20" l="1"/>
  <c r="G75" i="20"/>
  <c r="G74" i="20"/>
  <c r="G73" i="20"/>
  <c r="G72" i="20"/>
  <c r="G71" i="20"/>
  <c r="G70" i="20"/>
  <c r="G69"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39" i="20"/>
  <c r="G38" i="20"/>
  <c r="G37" i="20"/>
  <c r="G36" i="20"/>
  <c r="G35" i="20"/>
  <c r="G34" i="20"/>
  <c r="G33" i="20"/>
  <c r="G32" i="20"/>
  <c r="G31" i="20"/>
  <c r="G30" i="20"/>
  <c r="G29" i="20"/>
  <c r="G27" i="20"/>
  <c r="G26" i="20"/>
  <c r="G25" i="20"/>
  <c r="G24" i="20"/>
  <c r="G23" i="20"/>
  <c r="G22" i="20"/>
  <c r="G21" i="20"/>
  <c r="G20" i="20"/>
  <c r="G19" i="20"/>
  <c r="G18" i="20"/>
  <c r="G17" i="20"/>
  <c r="G15" i="20"/>
  <c r="G14" i="20"/>
  <c r="G13" i="20"/>
  <c r="G12" i="20"/>
  <c r="G11" i="20"/>
  <c r="G10" i="20"/>
  <c r="G9" i="20"/>
  <c r="G8" i="20"/>
  <c r="G7" i="20"/>
  <c r="G6" i="20"/>
  <c r="G5" i="20"/>
  <c r="G4" i="20"/>
  <c r="N118" i="1" l="1"/>
  <c r="N112" i="1"/>
  <c r="N113" i="1"/>
  <c r="N111" i="1"/>
  <c r="N107" i="1"/>
  <c r="N82" i="1"/>
  <c r="N10" i="1"/>
  <c r="N154" i="1"/>
  <c r="A150" i="18" s="1"/>
  <c r="C150" i="18" s="1"/>
  <c r="N153" i="1"/>
  <c r="A149" i="18"/>
  <c r="C149" i="18" s="1"/>
  <c r="A151" i="18"/>
  <c r="D151" i="18" s="1"/>
  <c r="A152" i="18"/>
  <c r="A153" i="18"/>
  <c r="B153" i="18" s="1"/>
  <c r="A154" i="18"/>
  <c r="A155" i="18"/>
  <c r="D155" i="18" s="1"/>
  <c r="A156" i="18"/>
  <c r="A157" i="18"/>
  <c r="A158" i="18"/>
  <c r="A159" i="18"/>
  <c r="A160" i="18"/>
  <c r="D160" i="18"/>
  <c r="A161" i="18"/>
  <c r="D161" i="18" s="1"/>
  <c r="A162" i="18"/>
  <c r="A163" i="18"/>
  <c r="C163" i="18" s="1"/>
  <c r="A164" i="18"/>
  <c r="D164" i="18" s="1"/>
  <c r="A165" i="18"/>
  <c r="A166" i="18"/>
  <c r="A167" i="18"/>
  <c r="B167" i="18"/>
  <c r="A168" i="18"/>
  <c r="C168" i="18" s="1"/>
  <c r="A169" i="18"/>
  <c r="A170" i="18"/>
  <c r="A171" i="18"/>
  <c r="B171" i="18" s="1"/>
  <c r="A172" i="18"/>
  <c r="A173" i="18"/>
  <c r="D173" i="18" s="1"/>
  <c r="A174" i="18"/>
  <c r="B174" i="18"/>
  <c r="A175" i="18"/>
  <c r="A176" i="18"/>
  <c r="A177" i="18"/>
  <c r="D177" i="18"/>
  <c r="A178" i="18"/>
  <c r="A179" i="18"/>
  <c r="A180" i="18"/>
  <c r="A181" i="18"/>
  <c r="A182" i="18"/>
  <c r="B182" i="18" s="1"/>
  <c r="A183" i="18"/>
  <c r="A184" i="18"/>
  <c r="A185" i="18"/>
  <c r="D185" i="18" s="1"/>
  <c r="A186" i="18"/>
  <c r="D186" i="18" s="1"/>
  <c r="A187" i="18"/>
  <c r="C187" i="18"/>
  <c r="A188" i="18"/>
  <c r="A189" i="18"/>
  <c r="C189" i="18" s="1"/>
  <c r="A190" i="18"/>
  <c r="A191" i="18"/>
  <c r="B191" i="18" s="1"/>
  <c r="A192" i="18"/>
  <c r="A193" i="18"/>
  <c r="A194" i="18"/>
  <c r="A195" i="18"/>
  <c r="C195" i="18" s="1"/>
  <c r="A196" i="18"/>
  <c r="C196" i="18" s="1"/>
  <c r="A197" i="18"/>
  <c r="A198" i="18"/>
  <c r="B198" i="18" s="1"/>
  <c r="A199" i="18"/>
  <c r="A200" i="18"/>
  <c r="A201" i="18"/>
  <c r="N57" i="1"/>
  <c r="A56" i="18" s="1"/>
  <c r="K2" i="10"/>
  <c r="K3" i="10"/>
  <c r="K4" i="10"/>
  <c r="K5" i="10"/>
  <c r="K6" i="10"/>
  <c r="K7" i="10"/>
  <c r="K8" i="10"/>
  <c r="K9" i="10"/>
  <c r="K10" i="10"/>
  <c r="K11" i="10"/>
  <c r="K12" i="10"/>
  <c r="K13" i="10"/>
  <c r="K14" i="10"/>
  <c r="K15" i="10"/>
  <c r="L2" i="3"/>
  <c r="L3" i="3"/>
  <c r="L4" i="3"/>
  <c r="L5" i="3"/>
  <c r="L6" i="3"/>
  <c r="L7" i="3"/>
  <c r="L8" i="3"/>
  <c r="L9" i="3"/>
  <c r="L10" i="3"/>
  <c r="L11" i="3"/>
  <c r="L12" i="3"/>
  <c r="L13" i="3"/>
  <c r="L14" i="3"/>
  <c r="L15" i="3"/>
  <c r="L16" i="3"/>
  <c r="N2" i="1"/>
  <c r="A2" i="18" s="1"/>
  <c r="B2" i="18" s="1"/>
  <c r="N3" i="1"/>
  <c r="A3" i="18" s="1"/>
  <c r="C3" i="18" s="1"/>
  <c r="N4" i="1"/>
  <c r="A4" i="18" s="1"/>
  <c r="D4" i="18" s="1"/>
  <c r="N5" i="1"/>
  <c r="A5" i="18" s="1"/>
  <c r="C5" i="18" s="1"/>
  <c r="N6" i="1"/>
  <c r="A6" i="18" s="1"/>
  <c r="C6" i="18" s="1"/>
  <c r="N7" i="1"/>
  <c r="A7" i="18" s="1"/>
  <c r="N8" i="1"/>
  <c r="A8" i="18" s="1"/>
  <c r="N9" i="1"/>
  <c r="A9" i="18" s="1"/>
  <c r="C9" i="18" s="1"/>
  <c r="N11" i="1"/>
  <c r="A10" i="18" s="1"/>
  <c r="N12" i="1"/>
  <c r="A11" i="18" s="1"/>
  <c r="N13" i="1"/>
  <c r="A12" i="18" s="1"/>
  <c r="D12" i="18" s="1"/>
  <c r="N14" i="1"/>
  <c r="A13" i="18" s="1"/>
  <c r="N15" i="1"/>
  <c r="A14" i="18" s="1"/>
  <c r="D14" i="18" s="1"/>
  <c r="N16" i="1"/>
  <c r="A15" i="18" s="1"/>
  <c r="N17" i="1"/>
  <c r="A16" i="18" s="1"/>
  <c r="N18" i="1"/>
  <c r="A17" i="18" s="1"/>
  <c r="C17" i="18" s="1"/>
  <c r="N19" i="1"/>
  <c r="A18" i="18" s="1"/>
  <c r="B18" i="18" s="1"/>
  <c r="N20" i="1"/>
  <c r="A19" i="18" s="1"/>
  <c r="N21" i="1"/>
  <c r="A20" i="18" s="1"/>
  <c r="N22" i="1"/>
  <c r="A21" i="18"/>
  <c r="D21" i="18" s="1"/>
  <c r="N23" i="1"/>
  <c r="A22" i="18" s="1"/>
  <c r="D22" i="18" s="1"/>
  <c r="N24" i="1"/>
  <c r="A23" i="18" s="1"/>
  <c r="B23" i="18" s="1"/>
  <c r="N25" i="1"/>
  <c r="A24" i="18" s="1"/>
  <c r="N26" i="1"/>
  <c r="A25" i="18" s="1"/>
  <c r="B25" i="18" s="1"/>
  <c r="N27" i="1"/>
  <c r="A26" i="18" s="1"/>
  <c r="N28" i="1"/>
  <c r="A27" i="18" s="1"/>
  <c r="D27" i="18" s="1"/>
  <c r="N34" i="1"/>
  <c r="A33" i="18" s="1"/>
  <c r="N35" i="1"/>
  <c r="A34" i="18" s="1"/>
  <c r="N36" i="1"/>
  <c r="A35" i="18" s="1"/>
  <c r="N37" i="1"/>
  <c r="A36" i="18" s="1"/>
  <c r="B36" i="18" s="1"/>
  <c r="N38" i="1"/>
  <c r="A37" i="18" s="1"/>
  <c r="D37" i="18" s="1"/>
  <c r="N39" i="1"/>
  <c r="A38" i="18" s="1"/>
  <c r="B38" i="18" s="1"/>
  <c r="N40" i="1"/>
  <c r="A39" i="18" s="1"/>
  <c r="N41" i="1"/>
  <c r="A40" i="18" s="1"/>
  <c r="N42" i="1"/>
  <c r="A41" i="18" s="1"/>
  <c r="N43" i="1"/>
  <c r="A42" i="18" s="1"/>
  <c r="B42" i="18" s="1"/>
  <c r="N44" i="1"/>
  <c r="A43" i="18" s="1"/>
  <c r="N45" i="1"/>
  <c r="A44" i="18" s="1"/>
  <c r="C44" i="18" s="1"/>
  <c r="N46" i="1"/>
  <c r="A45" i="18" s="1"/>
  <c r="N47" i="1"/>
  <c r="A46" i="18" s="1"/>
  <c r="N48" i="1"/>
  <c r="A47" i="18" s="1"/>
  <c r="N49" i="1"/>
  <c r="A48" i="18" s="1"/>
  <c r="N50" i="1"/>
  <c r="A49" i="18" s="1"/>
  <c r="B49" i="18" s="1"/>
  <c r="N51" i="1"/>
  <c r="A50" i="18" s="1"/>
  <c r="N52" i="1"/>
  <c r="A51" i="18" s="1"/>
  <c r="D51" i="18" s="1"/>
  <c r="N53" i="1"/>
  <c r="A52" i="18" s="1"/>
  <c r="D52" i="18" s="1"/>
  <c r="N54" i="1"/>
  <c r="A53" i="18" s="1"/>
  <c r="N55" i="1"/>
  <c r="A54" i="18" s="1"/>
  <c r="N56" i="1"/>
  <c r="A55" i="18" s="1"/>
  <c r="N58" i="1"/>
  <c r="A57" i="18" s="1"/>
  <c r="D57" i="18" s="1"/>
  <c r="N59" i="1"/>
  <c r="A58" i="18" s="1"/>
  <c r="D58" i="18" s="1"/>
  <c r="N60" i="1"/>
  <c r="A59" i="18" s="1"/>
  <c r="N61" i="1"/>
  <c r="A60" i="18" s="1"/>
  <c r="D60" i="18" s="1"/>
  <c r="N62" i="1"/>
  <c r="A61" i="18" s="1"/>
  <c r="N63" i="1"/>
  <c r="A62" i="18" s="1"/>
  <c r="C62" i="18" s="1"/>
  <c r="N64" i="1"/>
  <c r="A63" i="18" s="1"/>
  <c r="N65" i="1"/>
  <c r="A64" i="18" s="1"/>
  <c r="C64" i="18" s="1"/>
  <c r="N66" i="1"/>
  <c r="A65" i="18" s="1"/>
  <c r="N67" i="1"/>
  <c r="A66" i="18" s="1"/>
  <c r="D66" i="18" s="1"/>
  <c r="N68" i="1"/>
  <c r="A67" i="18" s="1"/>
  <c r="N69" i="1"/>
  <c r="A68" i="18" s="1"/>
  <c r="D68" i="18" s="1"/>
  <c r="N70" i="1"/>
  <c r="A69" i="18" s="1"/>
  <c r="D69" i="18" s="1"/>
  <c r="N71" i="1"/>
  <c r="A70" i="18" s="1"/>
  <c r="C70" i="18" s="1"/>
  <c r="N72" i="1"/>
  <c r="A71" i="18" s="1"/>
  <c r="N73" i="1"/>
  <c r="A72" i="18" s="1"/>
  <c r="C72" i="18" s="1"/>
  <c r="N74" i="1"/>
  <c r="A73" i="18" s="1"/>
  <c r="N75" i="1"/>
  <c r="A74" i="18" s="1"/>
  <c r="D74" i="18" s="1"/>
  <c r="N76" i="1"/>
  <c r="A75" i="18" s="1"/>
  <c r="N77" i="1"/>
  <c r="A76" i="18" s="1"/>
  <c r="N78" i="1"/>
  <c r="A77" i="18" s="1"/>
  <c r="B77" i="18" s="1"/>
  <c r="N79" i="1"/>
  <c r="A78" i="18" s="1"/>
  <c r="N80" i="1"/>
  <c r="A79" i="18" s="1"/>
  <c r="N81" i="1"/>
  <c r="A80" i="18" s="1"/>
  <c r="B80" i="18" s="1"/>
  <c r="N83" i="1"/>
  <c r="A81" i="18" s="1"/>
  <c r="N84" i="1"/>
  <c r="A82" i="18" s="1"/>
  <c r="D82" i="18" s="1"/>
  <c r="N85" i="1"/>
  <c r="A83" i="18" s="1"/>
  <c r="N86" i="1"/>
  <c r="A84" i="18" s="1"/>
  <c r="D84" i="18" s="1"/>
  <c r="N87" i="1"/>
  <c r="A85" i="18" s="1"/>
  <c r="C85" i="18" s="1"/>
  <c r="N88" i="1"/>
  <c r="A86" i="18" s="1"/>
  <c r="D86" i="18" s="1"/>
  <c r="N89" i="1"/>
  <c r="A87" i="18" s="1"/>
  <c r="N90" i="1"/>
  <c r="A88" i="18" s="1"/>
  <c r="N91" i="1"/>
  <c r="A89" i="18" s="1"/>
  <c r="C89" i="18" s="1"/>
  <c r="N92" i="1"/>
  <c r="A90" i="18" s="1"/>
  <c r="N93" i="1"/>
  <c r="A91" i="18" s="1"/>
  <c r="N94" i="1"/>
  <c r="A92" i="18" s="1"/>
  <c r="N95" i="1"/>
  <c r="A93" i="18" s="1"/>
  <c r="N96" i="1"/>
  <c r="A94" i="18" s="1"/>
  <c r="C94" i="18" s="1"/>
  <c r="N97" i="1"/>
  <c r="A95" i="18" s="1"/>
  <c r="N98" i="1"/>
  <c r="A96" i="18" s="1"/>
  <c r="C96" i="18" s="1"/>
  <c r="N99" i="1"/>
  <c r="A97" i="18" s="1"/>
  <c r="D97" i="18" s="1"/>
  <c r="N100" i="1"/>
  <c r="A98" i="18" s="1"/>
  <c r="N101" i="1"/>
  <c r="A99" i="18" s="1"/>
  <c r="B99" i="18" s="1"/>
  <c r="N102" i="1"/>
  <c r="A100" i="18" s="1"/>
  <c r="N103" i="1"/>
  <c r="A101" i="18" s="1"/>
  <c r="N104" i="1"/>
  <c r="A102" i="18" s="1"/>
  <c r="N105" i="1"/>
  <c r="A103" i="18" s="1"/>
  <c r="B103" i="18" s="1"/>
  <c r="N106" i="1"/>
  <c r="A104" i="18" s="1"/>
  <c r="C104" i="18" s="1"/>
  <c r="N108" i="1"/>
  <c r="A105" i="18" s="1"/>
  <c r="C105" i="18" s="1"/>
  <c r="N109" i="1"/>
  <c r="A106" i="18" s="1"/>
  <c r="D106" i="18" s="1"/>
  <c r="N110" i="1"/>
  <c r="A107" i="18" s="1"/>
  <c r="B107" i="18" s="1"/>
  <c r="A108" i="18"/>
  <c r="B108" i="18" s="1"/>
  <c r="N115" i="1"/>
  <c r="A109" i="18" s="1"/>
  <c r="N117" i="1"/>
  <c r="A110" i="18" s="1"/>
  <c r="D110" i="18" s="1"/>
  <c r="A111" i="18"/>
  <c r="D111" i="18" s="1"/>
  <c r="N114" i="1"/>
  <c r="A112" i="18" s="1"/>
  <c r="B112" i="18" s="1"/>
  <c r="N116" i="1"/>
  <c r="A113" i="18" s="1"/>
  <c r="B113" i="18" s="1"/>
  <c r="A114" i="18"/>
  <c r="B114" i="18" s="1"/>
  <c r="N119" i="1"/>
  <c r="A115" i="18" s="1"/>
  <c r="N120" i="1"/>
  <c r="A116" i="18"/>
  <c r="D116" i="18" s="1"/>
  <c r="N121" i="1"/>
  <c r="A117" i="18" s="1"/>
  <c r="N122" i="1"/>
  <c r="A118" i="18" s="1"/>
  <c r="D118" i="18" s="1"/>
  <c r="N123" i="1"/>
  <c r="A119" i="18"/>
  <c r="B119" i="18" s="1"/>
  <c r="N124" i="1"/>
  <c r="A120" i="18" s="1"/>
  <c r="N125" i="1"/>
  <c r="A121" i="18" s="1"/>
  <c r="D121" i="18" s="1"/>
  <c r="N126" i="1"/>
  <c r="A122" i="18" s="1"/>
  <c r="N127" i="1"/>
  <c r="A123" i="18" s="1"/>
  <c r="N128" i="1"/>
  <c r="A124" i="18" s="1"/>
  <c r="D124" i="18" s="1"/>
  <c r="N129" i="1"/>
  <c r="A125" i="18" s="1"/>
  <c r="N130" i="1"/>
  <c r="A126" i="18" s="1"/>
  <c r="N131" i="1"/>
  <c r="A127" i="18" s="1"/>
  <c r="C127" i="18" s="1"/>
  <c r="N132" i="1"/>
  <c r="A128" i="18" s="1"/>
  <c r="N133" i="1"/>
  <c r="A129" i="18" s="1"/>
  <c r="N134" i="1"/>
  <c r="A130" i="18" s="1"/>
  <c r="N135" i="1"/>
  <c r="A131" i="18" s="1"/>
  <c r="N136" i="1"/>
  <c r="A132" i="18" s="1"/>
  <c r="N137" i="1"/>
  <c r="A133" i="18" s="1"/>
  <c r="N138" i="1"/>
  <c r="A134" i="18" s="1"/>
  <c r="C134" i="18" s="1"/>
  <c r="N139" i="1"/>
  <c r="A135" i="18" s="1"/>
  <c r="D135" i="18" s="1"/>
  <c r="N140" i="1"/>
  <c r="A136" i="18" s="1"/>
  <c r="N141" i="1"/>
  <c r="A137" i="18" s="1"/>
  <c r="N142" i="1"/>
  <c r="A138" i="18" s="1"/>
  <c r="N143" i="1"/>
  <c r="A139" i="18" s="1"/>
  <c r="C139" i="18" s="1"/>
  <c r="N144" i="1"/>
  <c r="A140" i="18" s="1"/>
  <c r="B140" i="18" s="1"/>
  <c r="N145" i="1"/>
  <c r="A141" i="18" s="1"/>
  <c r="C141" i="18" s="1"/>
  <c r="N146" i="1"/>
  <c r="A142" i="18" s="1"/>
  <c r="N147" i="1"/>
  <c r="A143" i="18" s="1"/>
  <c r="C143" i="18" s="1"/>
  <c r="N148" i="1"/>
  <c r="A144" i="18" s="1"/>
  <c r="D144" i="18" s="1"/>
  <c r="N149" i="1"/>
  <c r="A145" i="18" s="1"/>
  <c r="D145" i="18" s="1"/>
  <c r="N150" i="1"/>
  <c r="A146" i="18" s="1"/>
  <c r="N151" i="1"/>
  <c r="A147" i="18" s="1"/>
  <c r="N29" i="1"/>
  <c r="A28" i="18" s="1"/>
  <c r="D28" i="18" s="1"/>
  <c r="N30" i="1"/>
  <c r="A29" i="18" s="1"/>
  <c r="C29" i="18" s="1"/>
  <c r="N31" i="1"/>
  <c r="A30" i="18" s="1"/>
  <c r="N32" i="1"/>
  <c r="A31" i="18" s="1"/>
  <c r="N33" i="1"/>
  <c r="A32" i="18" s="1"/>
  <c r="D32" i="18" s="1"/>
  <c r="N152" i="1"/>
  <c r="A148" i="18" s="1"/>
  <c r="C182" i="18"/>
  <c r="D189" i="18"/>
  <c r="B177" i="18"/>
  <c r="C173" i="18"/>
  <c r="B195" i="18"/>
  <c r="B164" i="18"/>
  <c r="C156" i="18"/>
  <c r="D174" i="18"/>
  <c r="B201" i="18"/>
  <c r="D170" i="18"/>
  <c r="D153" i="18"/>
  <c r="C153" i="18"/>
  <c r="B175" i="18"/>
  <c r="C200" i="18"/>
  <c r="B199" i="18"/>
  <c r="D152" i="18"/>
  <c r="C155" i="18"/>
  <c r="D176" i="18"/>
  <c r="B157" i="18"/>
  <c r="D114" i="18"/>
  <c r="C177" i="18"/>
  <c r="D187" i="18"/>
  <c r="D192" i="18"/>
  <c r="C192" i="18"/>
  <c r="B192" i="18"/>
  <c r="B178" i="18"/>
  <c r="C178" i="18"/>
  <c r="D178" i="18"/>
  <c r="B185" i="18"/>
  <c r="C169" i="18"/>
  <c r="B169" i="18"/>
  <c r="D169" i="18"/>
  <c r="B187" i="18"/>
  <c r="B179" i="18"/>
  <c r="D179" i="18"/>
  <c r="B176" i="18"/>
  <c r="C176" i="18"/>
  <c r="D159" i="18"/>
  <c r="C159" i="18"/>
  <c r="C175" i="18"/>
  <c r="D175" i="18"/>
  <c r="C180" i="18"/>
  <c r="B173" i="18"/>
  <c r="C166" i="18"/>
  <c r="D166" i="18"/>
  <c r="B166" i="18"/>
  <c r="D193" i="18"/>
  <c r="B159" i="18"/>
  <c r="D182" i="18"/>
  <c r="B189" i="18"/>
  <c r="C179" i="18"/>
  <c r="C174" i="18"/>
  <c r="B170" i="18"/>
  <c r="C170" i="18"/>
  <c r="D102" i="18"/>
  <c r="B20" i="18"/>
  <c r="D23" i="18"/>
  <c r="D16" i="18"/>
  <c r="B16" i="18"/>
  <c r="C99" i="18"/>
  <c r="D77" i="18"/>
  <c r="B22" i="18"/>
  <c r="B5" i="18"/>
  <c r="B110" i="18"/>
  <c r="C110" i="18"/>
  <c r="C51" i="18"/>
  <c r="B51" i="18"/>
  <c r="B27" i="18"/>
  <c r="D62" i="18"/>
  <c r="C16" i="18"/>
  <c r="B34" i="18"/>
  <c r="D65" i="18"/>
  <c r="C194" i="18"/>
  <c r="C23" i="18"/>
  <c r="D91" i="18"/>
  <c r="C186" i="18"/>
  <c r="B155" i="18"/>
  <c r="C161" i="18"/>
  <c r="C167" i="18"/>
  <c r="C151" i="18"/>
  <c r="C54" i="18"/>
  <c r="D196" i="18"/>
  <c r="B196" i="18"/>
  <c r="C191" i="18"/>
  <c r="B188" i="18"/>
  <c r="D167" i="18"/>
  <c r="B186" i="18"/>
  <c r="B161" i="18"/>
  <c r="B151" i="18"/>
  <c r="C130" i="18"/>
  <c r="B130" i="18"/>
  <c r="D130" i="18"/>
  <c r="C7" i="18"/>
  <c r="D148" i="18"/>
  <c r="B13" i="18"/>
  <c r="B39" i="18"/>
  <c r="D39" i="18"/>
  <c r="B134" i="18"/>
  <c r="D99" i="18"/>
  <c r="C79" i="18"/>
  <c r="C77" i="18"/>
  <c r="B12" i="18"/>
  <c r="D50" i="18"/>
  <c r="B50" i="18"/>
  <c r="C50" i="18"/>
  <c r="C39" i="18"/>
  <c r="B117" i="18"/>
  <c r="D72" i="18"/>
  <c r="D47" i="18"/>
  <c r="C47" i="18"/>
  <c r="B47" i="18"/>
  <c r="C34" i="18"/>
  <c r="D34" i="18"/>
  <c r="B124" i="18"/>
  <c r="D85" i="18"/>
  <c r="D5" i="18"/>
  <c r="C101" i="18"/>
  <c r="D101" i="18"/>
  <c r="B101" i="18"/>
  <c r="B94" i="18"/>
  <c r="D94" i="18"/>
  <c r="D42" i="18"/>
  <c r="C42" i="18"/>
  <c r="B98" i="18"/>
  <c r="C98" i="18"/>
  <c r="D54" i="18"/>
  <c r="B54" i="18"/>
  <c r="D98" i="18"/>
  <c r="B9" i="18"/>
  <c r="B85" i="18"/>
  <c r="C27" i="18"/>
  <c r="C20" i="18"/>
  <c r="D20" i="18"/>
  <c r="B109" i="18" l="1"/>
  <c r="C109" i="18"/>
  <c r="B26" i="18"/>
  <c r="D26" i="18"/>
  <c r="B63" i="18"/>
  <c r="C63" i="18"/>
  <c r="B6" i="18"/>
  <c r="B96" i="18"/>
  <c r="D139" i="18"/>
  <c r="B84" i="18"/>
  <c r="B127" i="18"/>
  <c r="C80" i="18"/>
  <c r="C198" i="18"/>
  <c r="C185" i="18"/>
  <c r="D191" i="18"/>
  <c r="D195" i="18"/>
  <c r="B143" i="18"/>
  <c r="C68" i="18"/>
  <c r="B72" i="18"/>
  <c r="B64" i="18"/>
  <c r="B139" i="18"/>
  <c r="B116" i="18"/>
  <c r="D198" i="18"/>
  <c r="C114" i="18"/>
  <c r="C164" i="18"/>
  <c r="C116" i="18"/>
  <c r="C37" i="18"/>
  <c r="C84" i="18"/>
  <c r="D64" i="18"/>
  <c r="B44" i="18"/>
  <c r="D80" i="18"/>
  <c r="C46" i="18"/>
  <c r="B46" i="18"/>
  <c r="D133" i="18"/>
  <c r="B133" i="18"/>
  <c r="C133" i="18"/>
  <c r="D59" i="18"/>
  <c r="B59" i="18"/>
  <c r="D45" i="18"/>
  <c r="C45" i="18"/>
  <c r="B45" i="18"/>
  <c r="D15" i="18"/>
  <c r="C15" i="18"/>
  <c r="C40" i="18"/>
  <c r="D40" i="18"/>
  <c r="C10" i="18"/>
  <c r="D10" i="18"/>
  <c r="D63" i="18"/>
  <c r="B37" i="18"/>
  <c r="C18" i="18"/>
  <c r="B82" i="18"/>
  <c r="D25" i="18"/>
  <c r="D89" i="18"/>
  <c r="D134" i="18"/>
  <c r="C82" i="18"/>
  <c r="B89" i="18"/>
  <c r="D127" i="18"/>
  <c r="D131" i="18"/>
  <c r="B131" i="18"/>
  <c r="C131" i="18"/>
  <c r="D137" i="18"/>
  <c r="B137" i="18"/>
  <c r="C137" i="18"/>
  <c r="B122" i="18"/>
  <c r="C122" i="18"/>
  <c r="D122" i="18"/>
  <c r="B48" i="18"/>
  <c r="C48" i="18"/>
  <c r="B95" i="18"/>
  <c r="C95" i="18"/>
  <c r="D95" i="18"/>
  <c r="B76" i="18"/>
  <c r="D76" i="18"/>
  <c r="C76" i="18"/>
  <c r="D142" i="18"/>
  <c r="C142" i="18"/>
  <c r="B142" i="18"/>
  <c r="B93" i="18"/>
  <c r="C93" i="18"/>
  <c r="D93" i="18"/>
  <c r="D78" i="18"/>
  <c r="B78" i="18"/>
  <c r="C78" i="18"/>
  <c r="C67" i="18"/>
  <c r="B67" i="18"/>
  <c r="D67" i="18"/>
  <c r="C8" i="18"/>
  <c r="D8" i="18"/>
  <c r="B8" i="18"/>
  <c r="C126" i="18"/>
  <c r="B126" i="18"/>
  <c r="D126" i="18"/>
  <c r="C73" i="18"/>
  <c r="D73" i="18"/>
  <c r="B30" i="18"/>
  <c r="D30" i="18"/>
  <c r="C30" i="18"/>
  <c r="D147" i="18"/>
  <c r="C147" i="18"/>
  <c r="B147" i="18"/>
  <c r="D128" i="18"/>
  <c r="C128" i="18"/>
  <c r="B128" i="18"/>
  <c r="D120" i="18"/>
  <c r="B120" i="18"/>
  <c r="C120" i="18"/>
  <c r="D61" i="18"/>
  <c r="C61" i="18"/>
  <c r="B61" i="18"/>
  <c r="C124" i="18"/>
  <c r="D109" i="18"/>
  <c r="C38" i="18"/>
  <c r="D6" i="18"/>
  <c r="C59" i="18"/>
  <c r="C32" i="18"/>
  <c r="C107" i="18"/>
  <c r="D44" i="18"/>
  <c r="D18" i="18"/>
  <c r="B21" i="18"/>
  <c r="C97" i="18"/>
  <c r="B29" i="18"/>
  <c r="B3" i="18"/>
  <c r="C12" i="18"/>
  <c r="B32" i="18"/>
  <c r="D105" i="18"/>
  <c r="C21" i="18"/>
  <c r="B15" i="18"/>
  <c r="B105" i="18"/>
  <c r="B97" i="18"/>
  <c r="C25" i="18"/>
  <c r="B68" i="18"/>
  <c r="D3" i="18"/>
  <c r="B40" i="18"/>
  <c r="D107" i="18"/>
  <c r="D9" i="18"/>
  <c r="B62" i="18"/>
  <c r="D29" i="18"/>
  <c r="D38" i="18"/>
  <c r="D138" i="18"/>
  <c r="C138" i="18"/>
  <c r="B138" i="18"/>
  <c r="D71" i="18"/>
  <c r="B71" i="18"/>
  <c r="C71" i="18"/>
  <c r="B92" i="18"/>
  <c r="D92" i="18"/>
  <c r="C92" i="18"/>
  <c r="C55" i="18"/>
  <c r="B55" i="18"/>
  <c r="D55" i="18"/>
  <c r="C43" i="18"/>
  <c r="D43" i="18"/>
  <c r="B43" i="18"/>
  <c r="D24" i="18"/>
  <c r="B24" i="18"/>
  <c r="C24" i="18"/>
  <c r="C115" i="18"/>
  <c r="D115" i="18"/>
  <c r="D33" i="18"/>
  <c r="B33" i="18"/>
  <c r="C33" i="18"/>
  <c r="B56" i="18"/>
  <c r="C56" i="18"/>
  <c r="D56" i="18"/>
  <c r="B88" i="18"/>
  <c r="D88" i="18"/>
  <c r="C88" i="18"/>
  <c r="D81" i="18"/>
  <c r="C81" i="18"/>
  <c r="D129" i="18"/>
  <c r="C129" i="18"/>
  <c r="B129" i="18"/>
  <c r="C136" i="18"/>
  <c r="D136" i="18"/>
  <c r="B136" i="18"/>
  <c r="B125" i="18"/>
  <c r="C125" i="18"/>
  <c r="C75" i="18"/>
  <c r="D75" i="18"/>
  <c r="B75" i="18"/>
  <c r="B31" i="18"/>
  <c r="D31" i="18"/>
  <c r="D140" i="18"/>
  <c r="C140" i="18"/>
  <c r="D123" i="18"/>
  <c r="C123" i="18"/>
  <c r="B123" i="18"/>
  <c r="D117" i="18"/>
  <c r="C117" i="18"/>
  <c r="B41" i="18"/>
  <c r="D41" i="18"/>
  <c r="B162" i="18"/>
  <c r="D162" i="18"/>
  <c r="B58" i="18"/>
  <c r="B10" i="18"/>
  <c r="D96" i="18"/>
  <c r="B4" i="18"/>
  <c r="B73" i="18"/>
  <c r="C31" i="18"/>
  <c r="B150" i="18"/>
  <c r="D2" i="18"/>
  <c r="D168" i="18"/>
  <c r="C145" i="18"/>
  <c r="B145" i="18"/>
  <c r="C135" i="18"/>
  <c r="B135" i="18"/>
  <c r="D132" i="18"/>
  <c r="B132" i="18"/>
  <c r="C119" i="18"/>
  <c r="D119" i="18"/>
  <c r="B104" i="18"/>
  <c r="D104" i="18"/>
  <c r="B91" i="18"/>
  <c r="C91" i="18"/>
  <c r="B70" i="18"/>
  <c r="D70" i="18"/>
  <c r="C65" i="18"/>
  <c r="B65" i="18"/>
  <c r="C13" i="18"/>
  <c r="D13" i="18"/>
  <c r="B7" i="18"/>
  <c r="D7" i="18"/>
  <c r="C171" i="18"/>
  <c r="D171" i="18"/>
  <c r="B158" i="18"/>
  <c r="C158" i="18"/>
  <c r="D158" i="18"/>
  <c r="B146" i="18"/>
  <c r="D146" i="18"/>
  <c r="C108" i="18"/>
  <c r="D108" i="18"/>
  <c r="D83" i="18"/>
  <c r="B83" i="18"/>
  <c r="C66" i="18"/>
  <c r="B66" i="18"/>
  <c r="B28" i="18"/>
  <c r="D36" i="18"/>
  <c r="D150" i="18"/>
  <c r="C4" i="18"/>
  <c r="C86" i="18"/>
  <c r="C26" i="18"/>
  <c r="C14" i="18"/>
  <c r="C2" i="18"/>
  <c r="C111" i="18"/>
  <c r="C148" i="18"/>
  <c r="B148" i="18"/>
  <c r="B90" i="18"/>
  <c r="D90" i="18"/>
  <c r="C90" i="18"/>
  <c r="B79" i="18"/>
  <c r="D79" i="18"/>
  <c r="C69" i="18"/>
  <c r="B69" i="18"/>
  <c r="C53" i="18"/>
  <c r="B53" i="18"/>
  <c r="D53" i="18"/>
  <c r="C35" i="18"/>
  <c r="B35" i="18"/>
  <c r="D35" i="18"/>
  <c r="D17" i="18"/>
  <c r="B17" i="18"/>
  <c r="D200" i="18"/>
  <c r="B200" i="18"/>
  <c r="B197" i="18"/>
  <c r="D197" i="18"/>
  <c r="C197" i="18"/>
  <c r="D194" i="18"/>
  <c r="B194" i="18"/>
  <c r="C184" i="18"/>
  <c r="D184" i="18"/>
  <c r="B184" i="18"/>
  <c r="B180" i="18"/>
  <c r="D180" i="18"/>
  <c r="D157" i="18"/>
  <c r="C157" i="18"/>
  <c r="B149" i="18"/>
  <c r="D149" i="18"/>
  <c r="C28" i="18"/>
  <c r="C52" i="18"/>
  <c r="B14" i="18"/>
  <c r="C58" i="18"/>
  <c r="D46" i="18"/>
  <c r="D143" i="18"/>
  <c r="C83" i="18"/>
  <c r="C36" i="18"/>
  <c r="B86" i="18"/>
  <c r="D48" i="18"/>
  <c r="B52" i="18"/>
  <c r="C162" i="18"/>
  <c r="B144" i="18"/>
  <c r="C144" i="18"/>
  <c r="C118" i="18"/>
  <c r="B118" i="18"/>
  <c r="B111" i="18"/>
  <c r="C103" i="18"/>
  <c r="D103" i="18"/>
  <c r="C87" i="18"/>
  <c r="D87" i="18"/>
  <c r="B87" i="18"/>
  <c r="C74" i="18"/>
  <c r="B74" i="18"/>
  <c r="D11" i="18"/>
  <c r="C11" i="18"/>
  <c r="D199" i="18"/>
  <c r="C199" i="18"/>
  <c r="B160" i="18"/>
  <c r="C160" i="18"/>
  <c r="C19" i="18"/>
  <c r="D19" i="18"/>
  <c r="B181" i="18"/>
  <c r="C181" i="18"/>
  <c r="D181" i="18"/>
  <c r="C106" i="18"/>
  <c r="C49" i="18"/>
  <c r="D125" i="18"/>
  <c r="C132" i="18"/>
  <c r="B168" i="18"/>
  <c r="C146" i="18"/>
  <c r="B11" i="18"/>
  <c r="C113" i="18"/>
  <c r="C41" i="18"/>
  <c r="B102" i="18"/>
  <c r="C102" i="18"/>
  <c r="C193" i="18"/>
  <c r="B193" i="18"/>
  <c r="B183" i="18"/>
  <c r="C183" i="18"/>
  <c r="D183" i="18"/>
  <c r="C190" i="18"/>
  <c r="B190" i="18"/>
  <c r="B165" i="18"/>
  <c r="C165" i="18"/>
  <c r="B154" i="18"/>
  <c r="D154" i="18"/>
  <c r="D49" i="18"/>
  <c r="B141" i="18"/>
  <c r="B81" i="18"/>
  <c r="D141" i="18"/>
  <c r="B115" i="18"/>
  <c r="D113" i="18"/>
  <c r="B19" i="18"/>
  <c r="D165" i="18"/>
  <c r="C112" i="18"/>
  <c r="D112" i="18"/>
  <c r="B57" i="18"/>
  <c r="C57" i="18"/>
  <c r="C201" i="18"/>
  <c r="D201" i="18"/>
  <c r="B156" i="18"/>
  <c r="D156" i="18"/>
  <c r="C152" i="18"/>
  <c r="B152" i="18"/>
  <c r="B121" i="18"/>
  <c r="C121" i="18"/>
  <c r="B100" i="18"/>
  <c r="D100" i="18"/>
  <c r="C100" i="18"/>
  <c r="B172" i="18"/>
  <c r="D172" i="18"/>
  <c r="C172" i="18"/>
  <c r="B163" i="18"/>
  <c r="D163" i="18"/>
  <c r="B106" i="18"/>
  <c r="C22" i="18"/>
  <c r="C154" i="18"/>
  <c r="D190" i="18"/>
  <c r="B60" i="18"/>
  <c r="C60" i="18"/>
  <c r="C188" i="18"/>
  <c r="D188" i="18"/>
</calcChain>
</file>

<file path=xl/sharedStrings.xml><?xml version="1.0" encoding="utf-8"?>
<sst xmlns="http://schemas.openxmlformats.org/spreadsheetml/2006/main" count="2415" uniqueCount="1494">
  <si>
    <t>Is ePHI stored on or other portable media (devices, thumb drives, &amp; backup tapes, smart phones, etc.)?</t>
  </si>
  <si>
    <t>Is ePHI at rest encrypted on other portable media (devices, thumb drives, &amp; backup tapes, smart phones, etc.)?</t>
  </si>
  <si>
    <t>Unauthorized access by a cracker, hacker, workforce/ex-workforce members could result in a breach, sabotage of systems, or insertion of malicious code, etc. without the knowledge of the organization</t>
  </si>
  <si>
    <t>Unauthorized users such as a cracker, hacker, workforce/ex-workforce members can more easily inappropriately access, use,  disclosure, or alter ePHI without a firewall in place</t>
  </si>
  <si>
    <t>Storing ePHI on portable media increases the potential for a cracker/hacker or workforce/ex-workforce members to breach or alter ePHI</t>
  </si>
  <si>
    <t>Lack of proper disposal controls  increases the potential for a cracker/hacker or workforce/ex-workforce members to breach or alter ePHI left on the device</t>
  </si>
  <si>
    <t>Keeping ePHI on electronic media before reuse increases the potential for a cracker/hacker or workforce/ex-workforce members to breach or alter ePHI</t>
  </si>
  <si>
    <t xml:space="preserve">The organization must ensure that group health plans, to which ePHI is disclosed, will reasonably and appropriately safeguard ePHI created, received, maintained or transmitted by the plan sponsor on behalf of the group health plan to prevent any material breach or violation by a workforce/ex-workforce members or cracker/hacker. </t>
  </si>
  <si>
    <t>Lack of P&amp;Ps for granting appropriate access increases the likelihood of assigning unnecessary access possibly resulting in database tampering, hacking, breaches, by workforce/ex-workforce members, cracker/hackers, etc.</t>
  </si>
  <si>
    <t>Lack of authorization and/or supervision of workforce who work with ePHI increases the likelihood of  unnecessary or inappropriate access possibly resulting in database tampering, hacking, breaches, by workforce/ex-workforce members, cracker/hackers, etc.</t>
  </si>
  <si>
    <t>Lack of written and trained policies/procedures increases the potential that a cracker, hacker, workforce/ex-workforce members, virus, etc. is able to alter or destroy ePHI leading to the inability to access it when needed</t>
  </si>
  <si>
    <t>Lack of electronic mechanisms to protect ePHI increases the potential that a cracker, hacker, workforce/ex-workforce members, virus, etc. is able to alter or destroy it and leads to the inability to access it when needed</t>
  </si>
  <si>
    <t>Lack of security measures to protect ePHI during transmission increases the potential that a cracker, hacker, workforce/ex-workforce members, virus, etc. is able to alter or destroy it without the knowledge of the organization and leads to the inability to access it when needed</t>
  </si>
  <si>
    <t>Lack of a Risk Management policy and completing a risk assessment to improve security measures to protect ePHI increases the potential that a cracker, hacker, workforce/ex-workforce members, virus, etc. is able to alter, destroy, breach, or make it inaccessible when needed</t>
  </si>
  <si>
    <t>By not completing a Risk Assessment and implementing a Risk Mitigation strategy to improve security measures that protect ePHI increases the potential that a cracker, hacker, workforce/ex-workforce members, virus, etc. is able to alter, destroy, breach, or make it inaccessible when needed</t>
  </si>
  <si>
    <t>Allowing unnecessary access increases the probability of mistaken or intentional database tampering, hacking, breaches, etc. by a cracker, hacker, workforce/ex-workforce members</t>
  </si>
  <si>
    <t>Lack of documented roles with minimum access requirements increases the likelihood of assigning unnecessary access and possibly resulting in database tampering, hacking, breaches, etc. by a cracker, hacker, workforce/ex-workforce members</t>
  </si>
  <si>
    <t>Lack of P&amp;Ps for granting appropriate access increases the likelihood of assigning unnecessary access possibly resulting in database tampering, hacking, breaches, etc. by a cracker, hacker, workforce/ex-workforce members</t>
  </si>
  <si>
    <t>Assignment of inappropriate access rights increases the likelihood of database tampering, hacking, breaches, etc. by a cracker, hacker, workforce/ex-workforce members</t>
  </si>
  <si>
    <t>Improper, incomplete, or inappropriate changes to access rights may result in database tampering, hacking, breaches, etc. by a cracker, hacker, workforce/ex-workforce members</t>
  </si>
  <si>
    <t>The likelihood of by a cracker, hacker, or unauthorized workforce/ex-workforce members utilizing the access and potentially tampering with data, hacking the system, disclosing ePHI data, etc. increases when inactive sessions are not terminated.</t>
  </si>
  <si>
    <t>The likelihood of  by a cracker, hacker, or unauthorized workforce/ex-workforce members utilizing the access and potentially tampering with data, hacking the system, disclosing ePHI data, etc. increases when inactive sessions are not terminated.</t>
  </si>
  <si>
    <t>Lack of P&amp;Ps protecting ePHI increases the probability of mistaken or intentional database tampering, hacking, breaches, etc. by a cracker, hacker, workforce/ex-workforce members</t>
  </si>
  <si>
    <t>Improper password management increases the likelihood of a user account being compromised resulting in database tampering or disclosure of ePHI by a cracker, hacker, workforce/ex-workforce members</t>
  </si>
  <si>
    <t>Sharing passwords destroys the credibility of the audit trail resulting in an inability to identify and track who has made changes to or viewed ePHI.  In addition, sharing passwords may allow inappropriate access increasing the likelihood of data tampering or disclosure by a cracker, hacker, workforce/ex-workforce members.</t>
  </si>
  <si>
    <t>The likelihood of a cracker, hacker or unauthorized workforce/ex-workforce members utilizing the access rights of an authorized user and potentially tampering with data, hacking the system, disclosing ePHI data, etc. increases when users leave their workstations unattended and unlocked.</t>
  </si>
  <si>
    <t>Weak passwords and procedures to change them increases the likelihood of a user account being compromised resulting in database tampering or disclosure of ePHI by a cracker, hacker, workforce/ex-workforce members.</t>
  </si>
  <si>
    <t>Lack of assigning unique user names destroys the credibility of the audit trail resulting in an inability to identify and track who has made changes to or viewed ePHI and help determine whether the access was by a cracker, hacker, workforce/ex-workforce members.</t>
  </si>
  <si>
    <t xml:space="preserve">The likelihood of unauthorized access by a cracker, hacker, workforce/ex-workforce members and potential tampering with data, hacking the system, disclosing ePHI data, etc. increases when proper identification and authorization systems are not implemented.  </t>
  </si>
  <si>
    <t xml:space="preserve">Allowing unnecessary access by a cracker, hacker, workforce/ex-workforce members increases the probability of mistaken or intentional database tampering, hacking, breaches, etc.  </t>
  </si>
  <si>
    <t>Delays in removal of access rights increases the likelihood of database tampering, hacking, breaches, etc. by a cracker, hacker, workforce/ex-workforce members</t>
  </si>
  <si>
    <t>Unauthorized access to ePHI during transmission may result in data tampering, breaches, etc. by a cracker, hacker, workforce/ex-workforce members</t>
  </si>
  <si>
    <t>Lack of physical access safeguards for workstations increases the likelihood of database tampering, hacking, negligence, breaches, etc. by a cracker, hacker, workforce/ex-workforce members</t>
  </si>
  <si>
    <t>Allowing unnecessary access increases the probability of accidental or intentional database tampering, hacking, breaches, etc. by a cracker, hacker, workforce/ex-workforce members</t>
  </si>
  <si>
    <t>Do you sponsor a health plan (i.e. have a self-insured health plan for your employees)?  If yes, do you have measures in place to follow the HIPAA Security Rule and is this included in the plan documents?   Does the plan document specify reporting security incidents to the group health plan?</t>
  </si>
  <si>
    <t>Keep patches current to prevent inappropriate access to ePHI</t>
  </si>
  <si>
    <t>Do your policies and procedures require the minimum necessary use, disclosure and request of PHI?  Does this include that when releasing PHI, the releaser is responsible for determining what is the minimum necessary?</t>
  </si>
  <si>
    <t>Applicable?</t>
  </si>
  <si>
    <t>Do you have a policy and procedure in place to allow patients to request that the organization not release a visit to his/her health plan if paid in full, and do your procedures prevent this release and future access?</t>
  </si>
  <si>
    <t xml:space="preserve">Do you have a policy in place indicating that your organization may not receive payment for the exchange of PHI, unless allowed by law? </t>
  </si>
  <si>
    <t>Except as provided CE (or BAA) may not receive directly or indirectly remuneration for any PHI unless obtained, in accordance with 164.508 (auth required), a valid auth that includes a specification of whether the PHI can be further exchanged for remuneration by the entity receiving that PHI.  Sale of EHRs: Not Applicable: this does not apply in the following cases if the purpose of the exchange is… for public health activities, research, treatment, health care operations, payment by CE for services provided by a BA, to provide a copy to the patient, and as otherwise determined by the Secretary.</t>
  </si>
  <si>
    <t>Do you have any other measures in place to restrict access to those who do not need access to ePHI?</t>
  </si>
  <si>
    <t>When is training provided?</t>
  </si>
  <si>
    <t>Do you document that training was provided?</t>
  </si>
  <si>
    <t>Insertion of malicious code can alter systems/data in them or cause a breach</t>
  </si>
  <si>
    <t>Do you restrict who can be in certain areas of the facility(s)?  If yes, what areas and how?  Are workforce trained to report suspicious behavior?</t>
  </si>
  <si>
    <t>Instant Messaging</t>
  </si>
  <si>
    <t>Lack of signed confidentiality agreements presents a limit to the ability to enforce sanctions for negligent workforce members</t>
  </si>
  <si>
    <t>How are access rights requested, approved, and granted to system users?</t>
  </si>
  <si>
    <t>How and when are access rights reviewed and revalidated (what procedures are in place)?</t>
  </si>
  <si>
    <t>Do you have procedures for creating, changing, and safeguarding passwords and are these trained to all users?*</t>
  </si>
  <si>
    <t xml:space="preserve">Are users trained to lock or logoff workstations and systems so that other users may not use their sessions to access ePHI? </t>
  </si>
  <si>
    <t>Have you assigned a unique name and/or number to each system user and can the identifier be used to track user identity in systems that contain ePHI?</t>
  </si>
  <si>
    <t>Have you implemented (Person or Entity Authentication, such as unique user names &amp; passwords) procedures to verify that a person or entity seeking access to ePHI is the one claimed?</t>
  </si>
  <si>
    <t>1) Consider having different procedures for voluntary versus involuntary terminations/ transfers/ disciplinary actions.   2) Include external users in the plans.  3) Document and train the procedures</t>
  </si>
  <si>
    <r>
      <t>Social Media</t>
    </r>
    <r>
      <rPr>
        <sz val="8"/>
        <rFont val="Arial"/>
        <family val="2"/>
      </rPr>
      <t xml:space="preserve"> (ex. Facebook, LinkedIn, Twitter, etc.)</t>
    </r>
  </si>
  <si>
    <t xml:space="preserve">Lack of written and trained procedures to investigate and send notifications as required by law may lead to breaches not being reported by employees, lack of investigations and implementation of safeguards to prevent similar breaches, notifications to not be sent, and ultimately negatively impact the reputation of the organization </t>
  </si>
  <si>
    <t xml:space="preserve">Lack of policies/procedures to report breaches investigate them may lead to breaches not being reported by employees, lack of investigations and implementation of safeguards to prevent similar breaches and ultimately negatively impact the reputation of the organization </t>
  </si>
  <si>
    <r>
      <t xml:space="preserve">Have you implemented procedures to regularly review records of information system activity such as audit logs, access reports, and security incident tracking in all systems that contain or transmit ePHI? </t>
    </r>
    <r>
      <rPr>
        <b/>
        <i/>
        <sz val="10"/>
        <color indexed="10"/>
        <rFont val="Arial"/>
        <family val="2"/>
      </rPr>
      <t/>
    </r>
  </si>
  <si>
    <t>Assigned Security Responsibility</t>
  </si>
  <si>
    <t>Authorization and/or Supervision</t>
  </si>
  <si>
    <t>164.308a5iiA</t>
  </si>
  <si>
    <t>Security Reminders</t>
  </si>
  <si>
    <t>Time Limit</t>
  </si>
  <si>
    <t>Availability</t>
  </si>
  <si>
    <t>Updates</t>
  </si>
  <si>
    <t>164.308a1iiA</t>
  </si>
  <si>
    <t>Risk Analysis</t>
  </si>
  <si>
    <t>164.308a1iiB</t>
  </si>
  <si>
    <t>Risk Management</t>
  </si>
  <si>
    <t>Evaluation (ongoing) (Admin)</t>
  </si>
  <si>
    <t>Rec: Write &amp; post a P&amp;P that requires the minimum necessary use, disclosure and request of PHI, and that the responsibility to request, use, and share the minimum necessary PHI is on the staff.  Include that when releasing PHI, the releaser is responsible for determining what is the minimum necessary, if more than the minimum data set.  Identify limited data set/minimum necessary guidelines.  2) Train staff</t>
  </si>
  <si>
    <t>Emergency Mode Operation Plan</t>
  </si>
  <si>
    <t>164.308a7iiD</t>
  </si>
  <si>
    <t>Testing and Revision Procedure</t>
  </si>
  <si>
    <t>164.308a7iiE</t>
  </si>
  <si>
    <t>Applications and Data Criticality Analysis</t>
  </si>
  <si>
    <t>Facility Access Controls (Physical)</t>
  </si>
  <si>
    <t>164.310a2i</t>
  </si>
  <si>
    <t>Contingency Operations</t>
  </si>
  <si>
    <t>Access Control (Technical)</t>
  </si>
  <si>
    <t>164.312a2ii</t>
  </si>
  <si>
    <t>Emergency Access Procedure</t>
  </si>
  <si>
    <t>164.308a7iiA</t>
  </si>
  <si>
    <t>Data Backup Plan</t>
  </si>
  <si>
    <t>Device and Media Controls (Physical)</t>
  </si>
  <si>
    <t>164.310d2iii</t>
  </si>
  <si>
    <t>Accountability</t>
  </si>
  <si>
    <t>164.310d2iv</t>
  </si>
  <si>
    <t>Data backup and Storage</t>
  </si>
  <si>
    <t>Develop policies for alternative means of communication request.</t>
  </si>
  <si>
    <t>1) Write a policy and post a policy to allow patients to request their PHI not be released to certain individuals and organizations, and procedures to respond to these requests.  2) Write and post a policy to allow patients to request the organization com</t>
  </si>
  <si>
    <t>§164.524</t>
  </si>
  <si>
    <t>§164.526</t>
  </si>
  <si>
    <t>Develop policies for amendment requests                                                                      - Accepting an amendment
- Denying an amendment
- Actions on notice of an amendment
- Documentation</t>
  </si>
  <si>
    <t>Develop polices for business associate (BA) relationships and amend business associate contracts or agreements                                                     -Obtain satisfactory assurances in contract
-Document sanctions for non-compliance</t>
  </si>
  <si>
    <t>Have you implemented P&amp;Ps that specify the proper functions to be performed, the manner in which those functions are to be performed, and the physical attributes of the surroundings of a specific workstation or class of workstations that can access ePHI?</t>
  </si>
  <si>
    <t>Assign a unique name and/or number for identifying and tracking user identity</t>
  </si>
  <si>
    <t>Establish (and implement as needed) procedures for obtaining necessary ePHI during an emergency</t>
  </si>
  <si>
    <t>Implement electronic procedures that terminate an electronic session after a predetermined time of inactivity.</t>
  </si>
  <si>
    <t>Implement a mechanism to encrypt and decrypt ePHI</t>
  </si>
  <si>
    <t>Implement hardware, software, and/or procedural mechanisms that record and examine activity in information systems that contain or use ePHI</t>
  </si>
  <si>
    <t>Current State/Comments</t>
  </si>
  <si>
    <t>1) Review and include State law requirements.  2) Update policies, procedures, and training for access to records.</t>
  </si>
  <si>
    <r>
      <t>Likelihood</t>
    </r>
    <r>
      <rPr>
        <sz val="10"/>
        <rFont val="Arial"/>
        <family val="2"/>
      </rPr>
      <t xml:space="preserve"> (.1,  .5, or 1)</t>
    </r>
  </si>
  <si>
    <r>
      <t>Impact</t>
    </r>
    <r>
      <rPr>
        <sz val="10"/>
        <rFont val="Arial"/>
        <family val="2"/>
      </rPr>
      <t xml:space="preserve"> (10, 50, or 100)</t>
    </r>
  </si>
  <si>
    <t>Policy/ Procedure</t>
  </si>
  <si>
    <t>Write a policy outlining these requirements.  2) Train employees.</t>
  </si>
  <si>
    <t xml:space="preserve">Sale of EHRs </t>
  </si>
  <si>
    <t>13405e</t>
  </si>
  <si>
    <t>§164.528</t>
  </si>
  <si>
    <t>Develop policies for accounting of disclosures.</t>
  </si>
  <si>
    <t>§164.530</t>
  </si>
  <si>
    <t>Covered entities must 1) Ensure the confidentiality, integrity, and availability of all ePHI the covered entity creates, receives, maintains, or transmits; 2) Protect against any reasonably anticipated threats or hazards to the security or integrity of such information; 3) Protect against any reasonably anticipated uses or disclosures of such information that are not permitted or required under subpart E of this part; 4) Ensure compliance with this subpart by its workforce.</t>
  </si>
  <si>
    <t>A covered entity must comply with the standards as provided in this section and in §164.308, §164.310, §164.312, §164.314, and §164.316 with respect to all ePHI</t>
  </si>
  <si>
    <t>Conduct a thorough assessment of the potential risks and vulnerabilities to the confidentiality, integrity, and availability of ePHI held by the covered entity</t>
  </si>
  <si>
    <t xml:space="preserve">Implement procedures for authorization and/or supervision of workforce who work with ePHI or in locations where it may be accessed.   </t>
  </si>
  <si>
    <t xml:space="preserve">Implement procedures to terminate access to ePHI when employment ends or when otherwise required.  </t>
  </si>
  <si>
    <t>Implement electronic mechanisms to corroborate that ePHI hasn't been altered or destroyed in an unauthorized manner</t>
  </si>
  <si>
    <t>Implement procedures to verify that a person or entity seeking access to ePHI is the one claimed.</t>
  </si>
  <si>
    <t>Implement reasonable and appropriate P&amp;Ps to comply with the standards, implementation specifications, or other requirements of this subpart, taking into account those factors specified in §164.306(b)(2)(i), (ii), (iii), and (iv). This standard is not to be construed to permit or excuse an action that violates any other standard, implementation specification, or other requirements of this subpart. A covered entity may change its P&amp;Ps at any time, provided that the changes are documented and are implemented in accordance with this subpart</t>
  </si>
  <si>
    <t>Implement P&amp;Ps that specify the proper functions to be performed, the manner in which those functions are to be performed, and the physical attributes of the surroundings of a specific workstation or class of workstation that can access ePHI</t>
  </si>
  <si>
    <t>Establish and implement procedures to create and maintain retrievable exact copies of ePHI</t>
  </si>
  <si>
    <t>Keyboard</t>
  </si>
  <si>
    <t>Microphone</t>
  </si>
  <si>
    <t>Router</t>
  </si>
  <si>
    <t>Surge Protection</t>
  </si>
  <si>
    <t>Switch</t>
  </si>
  <si>
    <t>Wireless Device &amp; access points</t>
  </si>
  <si>
    <r>
      <t>Monitor</t>
    </r>
    <r>
      <rPr>
        <sz val="8"/>
        <rFont val="Arial"/>
        <family val="2"/>
      </rPr>
      <t xml:space="preserve"> (maximum resolution)</t>
    </r>
  </si>
  <si>
    <r>
      <t>Power Supply</t>
    </r>
    <r>
      <rPr>
        <sz val="8"/>
        <rFont val="Arial"/>
        <family val="2"/>
      </rPr>
      <t xml:space="preserve"> (UPS, generator, etc.)</t>
    </r>
  </si>
  <si>
    <t>Eavesdropping</t>
  </si>
  <si>
    <t>Espionage</t>
  </si>
  <si>
    <t>Fire: Arson</t>
  </si>
  <si>
    <t>Hostage taking</t>
  </si>
  <si>
    <t>Rec: Write &amp; post a P&amp;P indicating that a notice of privacy practices (NPP) is provided to each patient and the organization receives a signed acknowledgment of receipt, prior to their first visits, and to established patients on or after their 18th birthday  2) Train appropriate staff</t>
  </si>
  <si>
    <t>Rec: 1) Write &amp; post a P&amp;P indicating that staff may only access, use, and release the minimum necessary PHI needed for the purpose of the release.  When not certain if it is the minimum necessary, ask a leader and/or the Privacy Officer.  2) Train staff</t>
  </si>
  <si>
    <t>Implement technical security measures to guard against unauthorized access to ePHI that is being transmitted over an electronic communications network</t>
  </si>
  <si>
    <t>Implement mechanism to encrypt ePHI whenever deemed appropriate</t>
  </si>
  <si>
    <t>Rec: 1) Refer to definitions of a breach, breach discovery, &amp; unsecured PHI, as well as 13402 (b-h) to determine what requires and does not require reporting.  2) Write &amp; post a P&amp;P requiring workforce to report breaches, resolve incidents, and make notifications.  3) Train staff.</t>
  </si>
  <si>
    <t>A virus and SPAM (malware) can cause ePHI to be unavailable to appropriate users and inappropriately modify it</t>
  </si>
  <si>
    <r>
      <t xml:space="preserve">Are </t>
    </r>
    <r>
      <rPr>
        <i/>
        <sz val="10"/>
        <color indexed="17"/>
        <rFont val="Arial"/>
        <family val="2"/>
      </rPr>
      <t>server</t>
    </r>
    <r>
      <rPr>
        <sz val="10"/>
        <color indexed="17"/>
        <rFont val="Arial"/>
        <family val="2"/>
      </rPr>
      <t xml:space="preserve"> patches current and how are they verified?</t>
    </r>
  </si>
  <si>
    <r>
      <t xml:space="preserve">Are </t>
    </r>
    <r>
      <rPr>
        <i/>
        <sz val="10"/>
        <color indexed="17"/>
        <rFont val="Arial"/>
        <family val="2"/>
      </rPr>
      <t>workstation</t>
    </r>
    <r>
      <rPr>
        <sz val="10"/>
        <color indexed="17"/>
        <rFont val="Arial"/>
        <family val="2"/>
      </rPr>
      <t xml:space="preserve"> patches current and how are they verified?</t>
    </r>
  </si>
  <si>
    <r>
      <t xml:space="preserve">Are anti-virus/malware updates on the </t>
    </r>
    <r>
      <rPr>
        <i/>
        <sz val="10"/>
        <color indexed="17"/>
        <rFont val="Arial"/>
        <family val="2"/>
      </rPr>
      <t>servers</t>
    </r>
    <r>
      <rPr>
        <sz val="10"/>
        <color indexed="17"/>
        <rFont val="Arial"/>
        <family val="2"/>
      </rPr>
      <t xml:space="preserve"> active and current, and how are they verified?</t>
    </r>
  </si>
  <si>
    <t xml:space="preserve">Rec: 1) Determine how to prevent health plans from accessing this information across entities (systems &amp; paper).  2) Determine if NPP needs to be updated, update if applicable.  3) Update P&amp;Ps to allow patients to request that the organization not release a visit to his/her health plan if paid in full.  Describe how to prevent this release and future access. 4) Provide training.  </t>
  </si>
  <si>
    <t>Notes</t>
  </si>
  <si>
    <r>
      <t>Server</t>
    </r>
    <r>
      <rPr>
        <sz val="8"/>
        <rFont val="Arial"/>
        <family val="2"/>
      </rPr>
      <t xml:space="preserve"> (size, type, speed, &amp; function)</t>
    </r>
  </si>
  <si>
    <t>A covered entity (CE) that accesses, maintains, retains, modifies, records, stores, destroys, or otherwise holds, uses, or discloses unsecured protected health information (PHI) (as defined in subsection (h)(1)) shall, in the case of a breach of such information that is discovered by the CE, notify each individual whose unsecured PHI has been, or is reasonably believed by the covered entity to have been, accessed, acquired, or disclosed as a result of such breach.</t>
  </si>
  <si>
    <t>13405d</t>
  </si>
  <si>
    <t>Prohibition on Sale of EHRs or PHI</t>
  </si>
  <si>
    <t>Do you provide individuals with the right to obtain a copy of their PHI in electronic format, and are fees charged limited to labor costs?</t>
  </si>
  <si>
    <t>If you have an EHR in place, do you document TPO disclosures and provide access to this when requested?</t>
  </si>
  <si>
    <r>
      <t xml:space="preserve">If CE uses an EHR, must provide patients access to treatment, payment, and health care operations (TPO) disclosures for three years prior to the date on which they request it.  Effective Date. A) Users of EHR as of 1/1/09: disclosures made from such record on and after 1/1/14.  B) Users of EHR after 1/1/09: disclosures from such record on and after 1/1/11 or the date it acquires an EHR (whichever is later) </t>
    </r>
    <r>
      <rPr>
        <sz val="8"/>
        <rFont val="Arial"/>
        <family val="2"/>
      </rPr>
      <t>[refer to 13400(5)]</t>
    </r>
  </si>
  <si>
    <t>Does your policy/procedures indicate if you provide the accounting of disclosures or your BAA?</t>
  </si>
  <si>
    <t xml:space="preserve">Do you have a policy and procedures in place to apply sanctions against workforces who fail to comply with security P&amp;Ps? </t>
  </si>
  <si>
    <t>Have you implemented procedures to determine that the access of a user to ePHI is appropriate (such as role based access) and the minimum necessary (least privilege)?*</t>
  </si>
  <si>
    <t>Access to Certain Information in Electronic Format</t>
  </si>
  <si>
    <t>Sort</t>
  </si>
  <si>
    <t>When a Standard adopted in §164.308, §164.310, §164.312, §164.314, or §164.316 includes addressable implementation specifications, a covered entity must i) Assess whether each implementation specification is a reasonable and appropriate safeguard in its environment, when analyzed with reference to the likely contribution to protecting the entity's ePHI; and as applicable to the entity: A) Implement the implementation specification if reasonable and appropriate or if implementing the implementation specification is not reasonable and appropriate; 1) Document why it would not be reasonable and appropriate to implement the implementation specification; and 2) Implement an equivalent alternative measure if reasonable and appropriate</t>
  </si>
  <si>
    <t>Type</t>
  </si>
  <si>
    <t>Description</t>
  </si>
  <si>
    <t>#</t>
  </si>
  <si>
    <t>Server</t>
  </si>
  <si>
    <t>Category</t>
  </si>
  <si>
    <t>Hardware</t>
  </si>
  <si>
    <t>CCTV Video Storage</t>
  </si>
  <si>
    <r>
      <t>Internet service provider</t>
    </r>
    <r>
      <rPr>
        <sz val="8"/>
        <rFont val="Arial"/>
        <family val="2"/>
      </rPr>
      <t xml:space="preserve"> (backup?</t>
    </r>
    <r>
      <rPr>
        <sz val="10"/>
        <rFont val="Arial"/>
        <family val="2"/>
      </rPr>
      <t>)</t>
    </r>
  </si>
  <si>
    <t>Each organization that provides data transmission of PHI to CE (or our BA) and that requires access on a routine basis to such PHI (HIEO, RHIO, E-prescribing Gateway), or each vendor that contracts with CE to allow us to offer a PHR to patients as part of our EHR, is required to enter in to a written contract (or other written arrangement) and be treated as a BA of CE</t>
  </si>
  <si>
    <t>PHR Vendor - Incident Policy and Procedures</t>
  </si>
  <si>
    <t xml:space="preserve">Application of Privacy Provisions &amp; Penalties to BAs of  CEs </t>
  </si>
  <si>
    <t>13401a</t>
  </si>
  <si>
    <t xml:space="preserve">Application of Security Provisions &amp; Penalties to BAs of CEs </t>
  </si>
  <si>
    <t>Update Business Associate Agreements. Notify BAAs of this change &amp; its impact on them.  Review all relationships with vendors to ensure complete list of Business Associates.</t>
  </si>
  <si>
    <t>Applies HIPAA Security Administrative (164.308), Physical (164.310),  Technical (164.312) P&amp;Ps (164.316) and this section's security and penalty requirements to BAs in the same manner they apply to CEs.  Also requires this to be incorporated into the BAA.</t>
  </si>
  <si>
    <t>BAAs may only use &amp; disclose PHI if in compliance with 164.504(e) [meet all of the req'd lang of a BAA]; the BAA must meet all privacy req of this act; all priv req of this act must be incorporated into the BAA.  If BAA violates 13404 a or b, sections 1176 and 1177 of the Soc Sec Act apply - same penalties as CE</t>
  </si>
  <si>
    <t>Do you have a process in place to identify new laws and regulations with IT security implications?</t>
  </si>
  <si>
    <t>Do you have a P&amp;P in place to address security incidents?</t>
  </si>
  <si>
    <t>Lack of encryption increases the potential for a cracker/hacker to breach or alter ePHI and mandates sending breach notifications</t>
  </si>
  <si>
    <t>Do you maintain all P&amp;Ps, assessments, and all other documentation (such as risk analyses, risk management decisions, moving media, hardware disposal, job descriptions, training, etc.) required by the Security Rule?</t>
  </si>
  <si>
    <t>Lack of background checks increases the likelihood of hiring an individual with malicious intent who would alter or breach ePHI</t>
  </si>
  <si>
    <t xml:space="preserve">Allowing unnecessary access increases the probability of mistaken or intentional database tampering, hacking, breaches, etc.  </t>
  </si>
  <si>
    <t>Does the plan include all critical systems containing ePHI such as the EHR, patient accounting systems, digital recordings of diagnostic images, electronic test results, etc. as well as all supplies &amp; service providers to support the plan?</t>
  </si>
  <si>
    <t>Do you have a UPS?  Are there any warning lights or alarms?  Generator?</t>
  </si>
  <si>
    <t>Are the contingency plans distributed to the appropriate personnel and readily available in the event of an emergency?</t>
  </si>
  <si>
    <t>Have you established and implemented procedures to create and maintain retrievable exact copies of ePHI?</t>
  </si>
  <si>
    <t>Have you implemented P&amp;Ps that define how hardware and media may be moved into and out of each facility?</t>
  </si>
  <si>
    <t>Is ePHI at rest encrypted on servers?</t>
  </si>
  <si>
    <t>Do you have encrypted: email, VPN, Citrix, etc.?</t>
  </si>
  <si>
    <t>What type of Internet connection(s) do you have?</t>
  </si>
  <si>
    <t>Are there data jacks in every room?  Are they enabled?</t>
  </si>
  <si>
    <t>Type of Wireless access point (WEP, WPA or WPA2)?</t>
  </si>
  <si>
    <t>What disposal procedures are in place for servers?</t>
  </si>
  <si>
    <t>Have you implemented P&amp;Ps to destroy ePHI on hardware or electronic media you are no longer using?</t>
  </si>
  <si>
    <t>Have you implemented P&amp;Ps to limit physical access to information systems and the facilities where they are housed to those authorized to access them?</t>
  </si>
  <si>
    <t xml:space="preserve">Date last done: _______.  </t>
  </si>
  <si>
    <t>Document the satisfactory assurances required by paragraph (b)(1) of this section through a written contract or other arrangement with the BA that meets the applicable requirements of §164.314(a) (has a BAA in place)</t>
  </si>
  <si>
    <t>Backup Devices &amp; Servers</t>
  </si>
  <si>
    <t>Tape Drive</t>
  </si>
  <si>
    <t>Communication</t>
  </si>
  <si>
    <t>Private Network Bandwidth</t>
  </si>
  <si>
    <t>Lab/Imaging</t>
  </si>
  <si>
    <r>
      <t xml:space="preserve">Power Supply </t>
    </r>
    <r>
      <rPr>
        <sz val="8"/>
        <rFont val="Arial"/>
        <family val="2"/>
      </rPr>
      <t>(Networked)</t>
    </r>
  </si>
  <si>
    <t>A BA of a CE that accesses, maintains, retains, modifies, records, stores, destroys, or otherwise holds, uses, or discloses unsecured PHI shall, following the discovery of a breach of such information, notify the CE of such breach. Such notice shall include the identification of each individual whose unsecured PHI has been, or is reasonably believed by the BA to have been, accessed, acquired, or disclosed during such breach.   A BAA is not in compliance if it knew of a pattern of activity or practice of CE that constituted a material breach or violation of CE's obligation under the contract, unless CE took reasonable steps to cure the breach or end the violation.</t>
  </si>
  <si>
    <t>Current Status</t>
  </si>
  <si>
    <t>For EHR records, the individual has the right to obtain a copy in an electronic format and direct CE to transmit the copy directly to an entity or person designated by the individual, provided that any such choice is clear, conspicuous, and specific.  Any fee CE may impose for providing the individual with a copy (or a summary/explanation) if it is in electronic form may not be greater than labor costs to fulfill the request.  Refer to EHR definition.</t>
  </si>
  <si>
    <t>13406a</t>
  </si>
  <si>
    <t>13406b</t>
  </si>
  <si>
    <t>164.308a8</t>
  </si>
  <si>
    <t>Security Incident Procedures (Admin)</t>
  </si>
  <si>
    <t>164.308a6ii</t>
  </si>
  <si>
    <t>Response and Reporting</t>
  </si>
  <si>
    <t>164.308a3iiB</t>
  </si>
  <si>
    <t>Workforce Clearance Procedure</t>
  </si>
  <si>
    <t>164.308a3iiC</t>
  </si>
  <si>
    <t>Termination Procedures</t>
  </si>
  <si>
    <t>Information Access Management (Admin)</t>
  </si>
  <si>
    <t>164.308a4iiA</t>
  </si>
  <si>
    <t>Isolating Healthcare Clearinghouse Function</t>
  </si>
  <si>
    <t>164.308a4iiB</t>
  </si>
  <si>
    <t>Access Authorization</t>
  </si>
  <si>
    <t>164.308a4iiC</t>
  </si>
  <si>
    <t>Access Establishment and Modification</t>
  </si>
  <si>
    <t>164.308a5iiD</t>
  </si>
  <si>
    <t>Password Management</t>
  </si>
  <si>
    <t xml:space="preserve">Implement procedures for creating, changing, and safeguarding passwords.  </t>
  </si>
  <si>
    <t>Workstation Use (Physical)</t>
  </si>
  <si>
    <t>164.310b</t>
  </si>
  <si>
    <t>Workstation Security (Physical)</t>
  </si>
  <si>
    <t>164.310c</t>
  </si>
  <si>
    <t>164.312a2i</t>
  </si>
  <si>
    <t>Unique User Identification</t>
  </si>
  <si>
    <t>164.312a2iii</t>
  </si>
  <si>
    <t>Automatic Logoff</t>
  </si>
  <si>
    <t>Person or Entity Authentication (Technical)</t>
  </si>
  <si>
    <t>164.312d</t>
  </si>
  <si>
    <t>164.314b1-b2</t>
  </si>
  <si>
    <t>Opportunity to Opt out of Fundraising.  Recipients of any written fundraising communications must be allowed to elect not to receive any further communication.  A request to not receive the communication is treated as a revocation of authorization under 164.508</t>
  </si>
  <si>
    <t>Update marketing policies, procedures, and training</t>
  </si>
  <si>
    <t>Update fundraising policies, procedures, and training</t>
  </si>
  <si>
    <t>Temporary Breach Notification Requirement for Vendors of Personal Health Records &amp; Other Non-HIPAA Entities</t>
  </si>
  <si>
    <t xml:space="preserve">Are redundant power supplies monitored and tested (UPS and/or Generator)? </t>
  </si>
  <si>
    <t>Communications shall not be considered a health care operation if CE receives or has received direct or indirect payment in exchange for making the comm., except where: it describes only a drug or biologic currently being described for the recipient of the communication and any payment received for making the comm. is reasonable in amount; each of the following apply: i) the comm is made by CE; and ii) CE obtains a valid authorization from the recipient; each of the following apply: i) the comm is made by a BA on behalf of CE; ii) it is consistent with the written contract or BAA.  "Reasonable in amount" is defined by the Secretary by regulation.   "Direct or indirect payment" doesn't include any payment for treatment.  *Refer to the Marketing definition</t>
  </si>
  <si>
    <t>Marketing</t>
  </si>
  <si>
    <t>Fundraising</t>
  </si>
  <si>
    <t>Access to PHI</t>
  </si>
  <si>
    <t>Do you have any environmental controls?  Any alarms/paging used for temperature and/or fire?  Fire suppression system?  Fire extinguishers?  Does insurance cover sprinkler malfunctioning?   4) Install a cooling system</t>
  </si>
  <si>
    <t>Have you implemented procedures for periodic testing and revision of contingency plans?*</t>
  </si>
  <si>
    <t>Have you assessed the relative criticality of specific applications and data in support of other contingency plan components?*</t>
  </si>
  <si>
    <t>Have you established and implemented procedures that allow facility access in support of restoration of lost data under the disaster recovery plan and emergency mode operations plan in the event of an emergency?*</t>
  </si>
  <si>
    <t>Do you have and follow a policy to maintain a record of the movements of hardware and electronic media and the person responsible for its movement?*</t>
  </si>
  <si>
    <t>Have you implemented policies and procedures to safeguard the facility and the equipment therein from unauthorized physical access, tampering, and theft?*</t>
  </si>
  <si>
    <t>Have you implemented procedures to control and validate a person’s access to facilities based on their role or function, including visitor control, and control of access to software programs for testing and revision?*</t>
  </si>
  <si>
    <t>Have you implemented P&amp;Ps to document repairs and modifications to the building or facility, which are related to security (for example, hardware, walls, doors, and locks)?*</t>
  </si>
  <si>
    <t>Have you implemented procedures that automatically terminate system access after a predetermined time of inactivity so that unauthorized users do not access ePHI on unattended workstations?*</t>
  </si>
  <si>
    <t>Do you provide periodic information security reminders?*</t>
  </si>
  <si>
    <t>Is your wireless SSID (service set identifier) broadcasted (i.e. icon in task bar/internet access search)?</t>
  </si>
  <si>
    <t>Not ensuring through BAAs that third parties have adequate oversight &amp; safeguards in place to protect ePHI leads to breaches, theft, viruses, and all other threats</t>
  </si>
  <si>
    <r>
      <t>Recommended Actions/Controls</t>
    </r>
    <r>
      <rPr>
        <sz val="10"/>
        <rFont val="Arial"/>
        <family val="2"/>
      </rPr>
      <t xml:space="preserve">  </t>
    </r>
    <r>
      <rPr>
        <sz val="10"/>
        <color indexed="10"/>
        <rFont val="Arial"/>
        <family val="2"/>
      </rPr>
      <t>Red text=from CAPs with OCR</t>
    </r>
  </si>
  <si>
    <t>Have you implemented procedures to do background checks on workforce members prior to employment and on a regular basis thereafter?</t>
  </si>
  <si>
    <t>Implement security measures to ensure that electronically transmitted ePHI is not improperly modified without detection until disposed of</t>
  </si>
  <si>
    <t>Firewall</t>
  </si>
  <si>
    <t>Internal/External Hard Disk Drives</t>
  </si>
  <si>
    <t>Modem</t>
  </si>
  <si>
    <t>Network Devices</t>
  </si>
  <si>
    <t>Paging</t>
  </si>
  <si>
    <t>PDA</t>
  </si>
  <si>
    <t>Removable media and storage devices</t>
  </si>
  <si>
    <t>Telecom</t>
  </si>
  <si>
    <t>Software</t>
  </si>
  <si>
    <t>Access Control</t>
  </si>
  <si>
    <t>Accounting</t>
  </si>
  <si>
    <t>Anti-virus</t>
  </si>
  <si>
    <t>Appointment Scheduling</t>
  </si>
  <si>
    <t>Billing and Collections</t>
  </si>
  <si>
    <t>Clinical/Patient Care</t>
  </si>
  <si>
    <t>Coding, Editing, Reviewing</t>
  </si>
  <si>
    <t>Data Backup</t>
  </si>
  <si>
    <t>Database/Data Handling</t>
  </si>
  <si>
    <t>Development Tools</t>
  </si>
  <si>
    <t>E-mail</t>
  </si>
  <si>
    <t>Network Software</t>
  </si>
  <si>
    <t>Resource Management</t>
  </si>
  <si>
    <t>Spyware</t>
  </si>
  <si>
    <t>Wireless Communications</t>
  </si>
  <si>
    <t>Data Transmission Lines/Cables</t>
  </si>
  <si>
    <t>Cell Phones/Smart Phones</t>
  </si>
  <si>
    <t>Only applicable if the organization is a Personal Health Records Vendor.  Determine if CE is a PHR Vendor.   Per the FTC final rule, page 10, #III.B.1-2. the FTC rule does not apply to HIPAA-covered entities that provide PHRs to its patients; FTC reporting required if not a patient of the org.</t>
  </si>
  <si>
    <t>Notification by Third Party Service Providers</t>
  </si>
  <si>
    <t>13407b</t>
  </si>
  <si>
    <t>13407a</t>
  </si>
  <si>
    <t>A 3rd party service provider that provides services to a PHR vendor in connection with the offering or maintenance of a PHR or related product or service &amp; that accesses, maintains, retains, modifies, records, stores, destroys, or otherwise holds, uses, or discloses unsecured PHR PHI in such a record as a result of such services shall, following the discovery of a breach, notify such vendor or entity.</t>
  </si>
  <si>
    <t>Determine if this applies to CE.  Develop appropriate policies, procedures and education, if necessary.</t>
  </si>
  <si>
    <t>BA Contracts Required for Certain Entities</t>
  </si>
  <si>
    <t>Are there security audit logging capabilities for the servers?  If yes, to what degree can users be audited in each server?</t>
  </si>
  <si>
    <t>1) Covered entities (CE) may use any security measures that allow the CE to reasonably and appropriately implement the standards and implementation specifications as specified in this subpart; 2) In deciding which security measures to use, a CE must take into account the following factors: i) The size, complexity, and capabilities of the covered entity; ii) The CE's technical infrastructure, hardware, and software security capabilities; iii) The costs of security measures; iv) The probability and criticality of potential risks to ePHI</t>
  </si>
  <si>
    <r>
      <t>Operating System</t>
    </r>
    <r>
      <rPr>
        <sz val="8"/>
        <rFont val="Arial"/>
        <family val="2"/>
      </rPr>
      <t xml:space="preserve"> (workstations)</t>
    </r>
  </si>
  <si>
    <t>Speech recognition</t>
  </si>
  <si>
    <t>Have you implemented electronic mechanisms to confirm that ePHI has not been altered or destroyed in an unauthorized manner?*</t>
  </si>
  <si>
    <t>Lack of knowledge of where ePHI is located increases the likelihood of loss and if lost/theft it may result in a breach, may not be recovered, and/or the breach cannot be reported if unknown what is on the  media</t>
  </si>
  <si>
    <t xml:space="preserve">Failure to implement internal controls to properly identify and validate all individuals accessing the facility (even those who are appropriately authorized)  leaves the facility potentially vulnerable to unauthorized physical access. </t>
  </si>
  <si>
    <t xml:space="preserve">Facilities must have formal processes in place to approve/deny any physical changes to the facility to ensure any changes are consistent with necessary physical access control requirements. </t>
  </si>
  <si>
    <t>Unidentified / unknown vulnerabilities present increased risk to patient data and the systems that store and process it. Risks include any threat source that may impact the confidentiality, integrity, and/or availability of patient data.</t>
  </si>
  <si>
    <t>Have you identified potential threats and vulnerabilities and ranked them based on their likelihood and impact should they happen (to prevent them from happening)?</t>
  </si>
  <si>
    <t>Have you established and implemented procedures to restore any loss of ePHI data that is stored electronically?</t>
  </si>
  <si>
    <t>Have you established and implemented procedures to enable continuation of critical business processes for protection of ePHI while operating in the emergency mode?</t>
  </si>
  <si>
    <t>Do you maintain a copy of the plans on &amp; offsite?</t>
  </si>
  <si>
    <t>Do you have a policy and procedure in place requiring reporting of breaches of "unsecured PHI" and sending of notifications to individuals?</t>
  </si>
  <si>
    <t>Do you have a policy and procedure in place requiring reporting of breaches of "unsecured PHI" and sending of notifications to the media?</t>
  </si>
  <si>
    <t xml:space="preserve">Lack of written and trained procedures to report, investigate, and mitigate security incidents may lead to incidents not being reported by employees, lack of investigations and implementation of safeguards to prevent similar breaches, and ultimately negatively impact the reputation of the organization </t>
  </si>
  <si>
    <t>Do you have a list of servers, model &amp; serial #s, software, locations, use/role, interdependencies, and warranty information?  Where is this located?</t>
  </si>
  <si>
    <t xml:space="preserve">Implement security measures sufficient to reduce risks and vulnerabilities to a reasonable and appropriate level to comply with 164.306a: a) ensure the confidentiality, integrity, and availability of all ePHI the covered entity creates, receives, maintains, and/or transmits, b) protect against any reasonably anticipated threats or hazards to the security or integrity of ePHI, c) protect against any reasonably anticipated uses or disclosures of ePHI that are not permitted or required, and d) ensure compliance by workforce.  </t>
  </si>
  <si>
    <t>Apply appropriate sanctions against workforce members who fail to comply with the security P&amp;Ps of the covered entity</t>
  </si>
  <si>
    <t>Notice of Privacy Practices</t>
  </si>
  <si>
    <t>Do you have a current inventory of keys, access cards, and individuals with key codes?</t>
  </si>
  <si>
    <t>Is there an alarm system?</t>
  </si>
  <si>
    <t>Do you have a process in place to approve facility changes and verify they improve (not reduce) ePHI safeguarding measures before making them (or building a new facility)?</t>
  </si>
  <si>
    <t>Lack of environmental controls such as temperature and fire alarms/paging, fire suppression systems, etc. increase the likelihood that a fire, water pipe burst, power failure, etc. will make ePHI unavailable when needed</t>
  </si>
  <si>
    <t>Lack of a process to deal with remaining risks increases the likelihood  that a theft, fire, or other threat source impacts the confidentiality, integrity, or availability of ePHI beyond the organization's ability to repair it</t>
  </si>
  <si>
    <t>Lack of periodic evaluation in response to environmental or operational changes increases the likelihood that the changes made by an employee inadvertently alters or makes ePHI inaccessible when needed</t>
  </si>
  <si>
    <t>Sabotage</t>
  </si>
  <si>
    <t>Vandalism</t>
  </si>
  <si>
    <t>Earthquake</t>
  </si>
  <si>
    <t>High winds</t>
  </si>
  <si>
    <t>Snowstorm/blizzard</t>
  </si>
  <si>
    <t>Tornado</t>
  </si>
  <si>
    <t>Other</t>
  </si>
  <si>
    <t>164.308a1iiC</t>
  </si>
  <si>
    <t>Sanction Policy</t>
  </si>
  <si>
    <t>Workforce Security (Admin)</t>
  </si>
  <si>
    <r>
      <t xml:space="preserve">Implementation of Privacy Rule Administrative requirements:     </t>
    </r>
    <r>
      <rPr>
        <sz val="10"/>
        <rFont val="Arial"/>
        <family val="2"/>
      </rPr>
      <t>- Appoint a HIPAA privacy officer.</t>
    </r>
  </si>
  <si>
    <t>- Training of workforce</t>
  </si>
  <si>
    <t>- Sanctions for non-compliance</t>
  </si>
  <si>
    <t>- Develop complaint policies.</t>
  </si>
  <si>
    <t>- Develop anti-retaliation policies.</t>
  </si>
  <si>
    <t>- Policies and Procedures</t>
  </si>
  <si>
    <t>164.308a6i</t>
  </si>
  <si>
    <t>164.312e1</t>
  </si>
  <si>
    <t>HITECH</t>
  </si>
  <si>
    <t>Notification in the Case of Breach</t>
  </si>
  <si>
    <t>Incident Policy and Procedures</t>
  </si>
  <si>
    <t>Develop policies for access to designated record set                                                                                              - Providing access
- Denying access</t>
  </si>
  <si>
    <r>
      <t>Likelihood</t>
    </r>
    <r>
      <rPr>
        <sz val="10"/>
        <rFont val="Arial"/>
        <family val="2"/>
      </rPr>
      <t xml:space="preserve"> </t>
    </r>
    <r>
      <rPr>
        <sz val="9"/>
        <rFont val="Arial"/>
        <family val="2"/>
      </rPr>
      <t>(.1,  .5, or 1)</t>
    </r>
  </si>
  <si>
    <r>
      <t>Impact</t>
    </r>
    <r>
      <rPr>
        <sz val="10"/>
        <rFont val="Arial"/>
        <family val="2"/>
      </rPr>
      <t xml:space="preserve"> </t>
    </r>
    <r>
      <rPr>
        <sz val="9"/>
        <rFont val="Arial"/>
        <family val="2"/>
      </rPr>
      <t>(10, 50, or 100)</t>
    </r>
  </si>
  <si>
    <t>Risk Level</t>
  </si>
  <si>
    <t>Complete</t>
  </si>
  <si>
    <t>In Progress</t>
  </si>
  <si>
    <t>.5</t>
  </si>
  <si>
    <t>50</t>
  </si>
  <si>
    <t>Not Complete</t>
  </si>
  <si>
    <t>Unknown</t>
  </si>
  <si>
    <t>N/A</t>
  </si>
  <si>
    <t>Assessment Question</t>
  </si>
  <si>
    <t>§164.502, §164.514</t>
  </si>
  <si>
    <t>Develop "minimum necessary" policies                                         -Uses
-Routine disclosures
-Non-routine disclosures
-Limit request to minimum necessary</t>
  </si>
  <si>
    <t>§164.504</t>
  </si>
  <si>
    <t xml:space="preserve">§164.502, §164.504, §164.506, §164.508, §164.510, §164.512 </t>
  </si>
  <si>
    <t>Limit disclosures to those that are authorized by the client, or that are required or allowed by the privacy regulations and state law.</t>
  </si>
  <si>
    <t>§164.520</t>
  </si>
  <si>
    <t>Develop and disseminate notice of privacy practice</t>
  </si>
  <si>
    <t>§164.522</t>
  </si>
  <si>
    <t>Privacy</t>
  </si>
  <si>
    <t xml:space="preserve">Name: _____ </t>
  </si>
  <si>
    <t>Are types of roles clearly documented and access provided based on these types of roles so that access is the minimum necessary for each user?</t>
  </si>
  <si>
    <t>Do you train your users to not share passwords with others and not write them down so they can be accessed by others?</t>
  </si>
  <si>
    <t>Inability to review audit reports does not allow investigation of suspected or known unauthorized access or system sabotage</t>
  </si>
  <si>
    <t>Minimum Necessary Use, Disclosure, &amp; Request.  CE is required to limit the PHI used, disclosed and requested to the limited data set (to the extent possible).  If more than the limited data set is needed, then limit each use, disclosure and request to the minimum necessary needed to accomplish the intended purpose.  Nothing under this section applies when the use, disclosure or request of PHI has been de-identified.  The organization releasing PHI shall determine what constitutes the minimum necessary to accomplish the purpose of the disclosure</t>
  </si>
  <si>
    <t>Minimum Necessary</t>
  </si>
  <si>
    <t>13405c1</t>
  </si>
  <si>
    <t>A CE may provide either all disclosures made by the CE and BAAs; or only those made by the CE and a list of all BAs acting on behalf of the CE and their contact info (e.g. address, phone, email)</t>
  </si>
  <si>
    <t>Accounting of Disclosures/BAA</t>
  </si>
  <si>
    <t>Facilities must document repairs and modifications to the physical components of a facility that are related to security (for example, hardware, walls, doors, and locks) to ensure and validate proper physical security.</t>
  </si>
  <si>
    <t>To identify methods and prevent a hacker or virus from breaching security controls, allowing unauthorized access or altering of ePHI, etc.</t>
  </si>
  <si>
    <t>Do you have a process in place/ controls to deal with remaining (residual) risk after other controls have been applied?</t>
  </si>
  <si>
    <t>A covered entity shall, following the discovery of a breach of unsecured protected health information, notify each individual  whose unsecured protected health information has been, or is reasonably believed by the covered entity to have been, accessed,  acquired, used, or disclosed as a result of such breach</t>
  </si>
  <si>
    <t>Notification to individuals</t>
  </si>
  <si>
    <t>13402a (164.404)</t>
  </si>
  <si>
    <t>Notification to the media</t>
  </si>
  <si>
    <t>13406 (164.406)</t>
  </si>
  <si>
    <t>For a breach of unsecured protected health information involving more than 500 residents of a State or jurisdiction, a covered entity shall, following the discovery of the breach as provided in § 164.404(a)(2), notify prominent media outlets serving the State or jurisdiction</t>
  </si>
  <si>
    <t>Notification to the Secretary</t>
  </si>
  <si>
    <t>13402(e) (164.408)</t>
  </si>
  <si>
    <t>A covered entity shall, following the discovery of a breach of unsecured protected health information as provided in § 164.404(a)(2), notify the Secretary</t>
  </si>
  <si>
    <t>Implement procedures to regularly review records of information system activity, such as audit logs, access reports, and security incident tracking reports</t>
  </si>
  <si>
    <t>164.308a3i</t>
  </si>
  <si>
    <t>Workforce Security</t>
  </si>
  <si>
    <t xml:space="preserve">Implement procedures to determine that the access of a workforce member to ePHI is appropriate.  </t>
  </si>
  <si>
    <t>164.308a4i</t>
  </si>
  <si>
    <t>If a health care clearinghouse is part of the larger organization, implement P&amp;Ps to protect clearinghouse ePHI from unauthorized access by larger organization</t>
  </si>
  <si>
    <t>Implement procedures to grant access to ePHI, for example, through access to a workstation, transaction, program, process, or other mechanism.</t>
  </si>
  <si>
    <t>Reg</t>
  </si>
  <si>
    <t>164.312a1</t>
  </si>
  <si>
    <t>164.312c1</t>
  </si>
  <si>
    <t>164.308b1-b3</t>
  </si>
  <si>
    <t>Establish (and implement as needed) procedures that allow facility access in support of restoration of lost data under the disaster recovery plan and emergency mode operations plan in the event of an emergency</t>
  </si>
  <si>
    <t>Implement procedures to control and validate a person's access to facilities based on their role or function, including visitor control, and control of access to software programs for testing and revision</t>
  </si>
  <si>
    <t>Implement P&amp;Ps to document repairs and modifications to the physical components of a facility which are related to security (for example, hardware, walls, doors, and locks)</t>
  </si>
  <si>
    <t>Implement physical safeguards for all workstations that access ePHI, to restrict access to authorized users</t>
  </si>
  <si>
    <t>164.310d1</t>
  </si>
  <si>
    <t>Implement P&amp;Ps to address the final disposition of ePHI, and/or the hardware or electronic media on which it is stored</t>
  </si>
  <si>
    <t>Implement procedures for removal of ePHI from electronic media before the media are made available for re-use</t>
  </si>
  <si>
    <t>Maintain a record of the movements of hardware and electronic media and any person responsible therefore</t>
  </si>
  <si>
    <t>Create a retrievable, exact copy of ePHI, when needed, before movement of equipment</t>
  </si>
  <si>
    <t>Notification of Covered Entity (CE) by Business Associate (BA)</t>
  </si>
  <si>
    <t>Misuse of resources</t>
  </si>
  <si>
    <t>Accounting of Disclosures</t>
  </si>
  <si>
    <t>13405c3</t>
  </si>
  <si>
    <t xml:space="preserve">Accounting of Certain PHI Disclosures Required if CE uses an EHR </t>
  </si>
  <si>
    <t>Determine whether CE will provide all accounting of disclosures, or will require BAAs to make them (as applicable).  Include in policy and in BAA.  Develop a process for obtaining BAA disclosures &amp; what vendors release information for each patient.  Train workforce.  Update BAAs.</t>
  </si>
  <si>
    <t>Implement a security awareness and training program for all members of its workforce (including management).</t>
  </si>
  <si>
    <t>Implement P&amp;Ps that, based upon the entity's access authorization policies, establish, document, review, and modify a user's right of access to a workstation, transaction, program, or process.</t>
  </si>
  <si>
    <t>164.308a5i</t>
  </si>
  <si>
    <t>Periodic security updates</t>
  </si>
  <si>
    <t>Identify and respond to suspected or known security incidents; mitigate, to the extent practicable, harmful effects of security incidents that are known to the covered entity; and document security incidents and their outcomes</t>
  </si>
  <si>
    <t>164.308a7i</t>
  </si>
  <si>
    <t>Establish (and implement as needed) procedures to restore any loss of data</t>
  </si>
  <si>
    <t>Establish (and implement as needed) procedures to enable continuation of critical business processes for protection of the security of ePHI while operating in emergency mode</t>
  </si>
  <si>
    <t>Implement procedures for periodic testing and revision of contingency plans</t>
  </si>
  <si>
    <t>Assess the relative criticality of specific applications and data in support of other contingency plan components</t>
  </si>
  <si>
    <t>Recommended Actions</t>
  </si>
  <si>
    <r>
      <t>Medical /Diagnostic Devices</t>
    </r>
    <r>
      <rPr>
        <sz val="8"/>
        <rFont val="Arial"/>
        <family val="2"/>
      </rPr>
      <t xml:space="preserve"> (EKG, EEG, CT, etc.)</t>
    </r>
  </si>
  <si>
    <t>Microsoft Office</t>
  </si>
  <si>
    <t>164.306e</t>
  </si>
  <si>
    <t>How do you secure hardcopy PHI (i.e. medical records, printed reports, encounter forms, etc.)?</t>
  </si>
  <si>
    <t>How are access rights requested, approved, and granted to servers containing ePHI?</t>
  </si>
  <si>
    <t xml:space="preserve">Lack of written and trained procedures to report and investigate security incidents may lead to incidents not being reported by employees, lack of investigations and implementation of safeguards to prevent similar breaches, notifications to not be sent, and ultimately negatively impact the reputation of the organization </t>
  </si>
  <si>
    <t>disposal of paper PHI (locked shred bins)</t>
  </si>
  <si>
    <t>Other Arrangements</t>
  </si>
  <si>
    <t>Lack of a current backup prevents ePHI to be available during an emergency or the main server fails</t>
  </si>
  <si>
    <t>Lack of encryption increases the potential for a cracker/hacker to breach or alter ePHI</t>
  </si>
  <si>
    <t>Enabling data jacks allows unauthorized access into the systems &amp; increases likelihood of a cracker/hacker to breach or alter ePHI</t>
  </si>
  <si>
    <t>Have you implemented hardware, software, and/or procedural mechanisms that record and examine activity in information systems that contain or use ePHI (Audit Controls)?</t>
  </si>
  <si>
    <t>1) Include this requirement in the policy and in the BAA.  Refer to definitions of a breach, breach discovery, &amp; unsecured PHI, as well as 13402 (b-h) to determine what requires and does not require reporting.  2) Determine who will make the notifications.  3) Train employees to report breaches and report them to the CE (if the organization is a BAA)</t>
  </si>
  <si>
    <t>Technology</t>
  </si>
  <si>
    <t>HIPAA Oversight</t>
  </si>
  <si>
    <t>164.316a</t>
  </si>
  <si>
    <t>Security</t>
  </si>
  <si>
    <t>164.308a1i</t>
  </si>
  <si>
    <t>164.306b</t>
  </si>
  <si>
    <t>164.306c</t>
  </si>
  <si>
    <t>Implementation specifications are required or addressable.  When a standard adopted in §164.308, §164.310, §164.312, §164.314, or §164.316 includes required implementation specifications, a covered entity must implement the implementation specifications.</t>
  </si>
  <si>
    <t>164.306d1-2</t>
  </si>
  <si>
    <t>164.306d3</t>
  </si>
  <si>
    <t>Do you have systems in place to inspect and control all places were data comes into and leaves your system (such as a firewall, proxy, anti-spam, etc.)?</t>
  </si>
  <si>
    <t>What security auditing capabilities are in place for systems that contain or transmit ePHI (to monitor for unauthorized users)?  Is access limited to specified users?</t>
  </si>
  <si>
    <t>Are there any audit storage space constraints?</t>
  </si>
  <si>
    <t>Inability to review audit reports does not allow investigations and resolutions of a breach or system sabotage</t>
  </si>
  <si>
    <t>Security measures implemented to comply with standards and implementation specifications adopted under §164.105 and this subpart must be reviewed and modified as needed to continue provision of reasonable and appropriate protection of ePHI as described at §164.316.</t>
  </si>
  <si>
    <t>Determine if definition of BAAs needs to be updated in policy &amp; begin obtaining BAAs.  Train applicable employees to facilitate BAAs.</t>
  </si>
  <si>
    <t>1) Consider notifying CEs BAs they are now required to follow these regulations.  2) If CE is a BA: Update policies, procedures, and training for situations where the organization is a BA</t>
  </si>
  <si>
    <t>164.306a</t>
  </si>
  <si>
    <t>Have you implemented P&amp;Ps to periodically review, identify, document, and mitigate reasonably anticipated threats to ePHI?</t>
  </si>
  <si>
    <t>Legal Requirements</t>
  </si>
  <si>
    <r>
      <t xml:space="preserve">Important Note: </t>
    </r>
    <r>
      <rPr>
        <sz val="10"/>
        <color indexed="10"/>
        <rFont val="Arial"/>
        <family val="2"/>
      </rPr>
      <t>Do not delete this worksheet, it auto-populates other worksheets on this spreadsheet</t>
    </r>
  </si>
  <si>
    <t>High</t>
  </si>
  <si>
    <t>Medium</t>
  </si>
  <si>
    <t>Low</t>
  </si>
  <si>
    <t>Release of Information</t>
  </si>
  <si>
    <t>Designated Record Set</t>
  </si>
  <si>
    <t>Amendment Requests</t>
  </si>
  <si>
    <t>Incidents</t>
  </si>
  <si>
    <t>Theft</t>
  </si>
  <si>
    <t>Threat Type</t>
  </si>
  <si>
    <t>Fire</t>
  </si>
  <si>
    <t>Human</t>
  </si>
  <si>
    <t>Do you have policies and procedures, and do you provide the notice of privacy practices to each new patient, and patients after their 18th birthday, and request they acknowledge receipt?</t>
  </si>
  <si>
    <t>Impersonation</t>
  </si>
  <si>
    <t>1) Except when the only ePHI disclosed to a plan sponsor is disclosed pursuant to §164.504(f)(1)(ii) or (iii), or as authorized under §164.508, a group health plan must ensure that its plan documents provide that the plan sponsor will reasonably and appropriately safeguard ePHI created, received, maintained, or transmitted to or by the plan sponsor on behalf of the group health plan.</t>
  </si>
  <si>
    <t>Implement P&amp;Ps to ensure that all members of its workforce have appropriate access to ePHI, as provided under paragraph (a)(4) of this section, and to prevent those workforce members who do not have access under paragraph (a)(4) of this section from obtaining access to ePHI</t>
  </si>
  <si>
    <t>Implement P&amp;Ps to protect ePHI from improper alteration or destruction.</t>
  </si>
  <si>
    <t>Perform a periodic technical and nontechnical evaluation, based initially upon the standards implemented under this rule and subsequently, in response to environmental or operational changes affecting the security of ePHI, that establishes the extent to which an entity's security P&amp;Ps meet the requirements of this subpart</t>
  </si>
  <si>
    <t>Reg #</t>
  </si>
  <si>
    <t>Standard</t>
  </si>
  <si>
    <t>Implementation Specification</t>
  </si>
  <si>
    <t>A/R</t>
  </si>
  <si>
    <t>Security Management Process (Admin)</t>
  </si>
  <si>
    <t>164.308a1iiD</t>
  </si>
  <si>
    <t>Information System Activity Review</t>
  </si>
  <si>
    <t>R</t>
  </si>
  <si>
    <t>Security Awareness and Training (Admin)</t>
  </si>
  <si>
    <t>164.308a5iiB</t>
  </si>
  <si>
    <t>Protection from Malicious Software</t>
  </si>
  <si>
    <t>A</t>
  </si>
  <si>
    <t xml:space="preserve">Implement procedures to guard against, detect, and report malicious software.  </t>
  </si>
  <si>
    <t>164.308a5iiC</t>
  </si>
  <si>
    <t>Log-in Monitoring</t>
  </si>
  <si>
    <t xml:space="preserve">Implement procedures to monitor log-in attempts and report discrepancies.  </t>
  </si>
  <si>
    <t>Audit Controls (Technical)</t>
  </si>
  <si>
    <t>164.312b</t>
  </si>
  <si>
    <t>Integrity (Technical)</t>
  </si>
  <si>
    <t>164.312c2</t>
  </si>
  <si>
    <t>Mechanism to Authenticate Electronic PHI</t>
  </si>
  <si>
    <t>Transmission Security (Technical)</t>
  </si>
  <si>
    <t>164.312e2i</t>
  </si>
  <si>
    <t>Integrity Controls</t>
  </si>
  <si>
    <t>BA Contracts And Other Arrangement (Admin)</t>
  </si>
  <si>
    <t>Written Contract or Other Arrangement</t>
  </si>
  <si>
    <t>BAA</t>
  </si>
  <si>
    <t>BA Contracts or Other Arrangements (Org Req)</t>
  </si>
  <si>
    <t>Contingency Plan (Admin)</t>
  </si>
  <si>
    <t>164.308a7iiB</t>
  </si>
  <si>
    <t>Disaster Recovery Plan</t>
  </si>
  <si>
    <t>164.308a7iiC</t>
  </si>
  <si>
    <t>Required to accept a patient request to restrict the use or disclosure of PHI to a health plan for purposes of carrying out payment or health care operations (not for tx) and the PHI pertains solely to a health care item/service CE was paid in full out of pocket (unless the release is required by law).</t>
  </si>
  <si>
    <t>Requested Restrictions on Certain Disclosures of Health Information</t>
  </si>
  <si>
    <t>Restriction Requests</t>
  </si>
  <si>
    <t>13405a</t>
  </si>
  <si>
    <t>13402b</t>
  </si>
  <si>
    <t>13402a</t>
  </si>
  <si>
    <t>13405b</t>
  </si>
  <si>
    <t>Data Set or the Minimum Necessary</t>
  </si>
  <si>
    <r>
      <t xml:space="preserve">Operating System </t>
    </r>
    <r>
      <rPr>
        <sz val="8"/>
        <rFont val="Arial"/>
        <family val="2"/>
      </rPr>
      <t>(servers)</t>
    </r>
  </si>
  <si>
    <t>Rec: 1) Write &amp; post a P&amp;P to document all disclosures, including those for TPO as of 1/1/14.  Include a location(s) for workforce members to document releases (medical &amp; billing records) so that when an Accounting of Disclosures (AOD) request is received, they can be easily obtained.  2) Train workforce members where to document different types of disclosures and how to process an AOD</t>
  </si>
  <si>
    <t>Rec: 1) Write &amp; post an anti-retaliation P&amp;P indicating the organization may not intimidate, threaten, or take other retaliatory actions against any individual.  2) Train staff.</t>
  </si>
  <si>
    <t>Do you maintain all required documentation for at least 6 years from the date of creation, or date when last in effect, whichever is later?</t>
  </si>
  <si>
    <t>Have you implemented P&amp;Ps to prevent ePHI from being changed or destroyed improperly?</t>
  </si>
  <si>
    <t>Have you conducted penetration testing?</t>
  </si>
  <si>
    <t>Is this included in a HIPAA Oversight Policy and/or in the Standards of Conduct: Our organization is dedicated to maintaining the confidentiality, integrity, and availability of PHI and protecting against any reasonably anticipated threats, hazards, and/or inappropriate uses or disclosure?</t>
  </si>
  <si>
    <t>Is this included in a HIPAA Oversight Policy and/or in the Standards of Conduct: Our organization is dedicated to preventing, detecting, containing, and correcting security violations?</t>
  </si>
  <si>
    <r>
      <t>Mobile Devices</t>
    </r>
    <r>
      <rPr>
        <sz val="8"/>
        <rFont val="Arial"/>
        <family val="2"/>
      </rPr>
      <t xml:space="preserve"> (Including Laptops)</t>
    </r>
  </si>
  <si>
    <t>Portable Storage Device</t>
  </si>
  <si>
    <t>Closed Circuit TV (CCTV)</t>
  </si>
  <si>
    <t xml:space="preserve">PHR vendors required following a discovery of a breach of security of "unsecured PHI" to notify 1) each individual who is a US citizen or resident whose PHI was acquired by an unauthorized person as a result of a security breach &amp; 2) the FTC. </t>
  </si>
  <si>
    <t>i) Maintain the P&amp;Ps implemented to comply with this subpart in written (which may be electronic) form; and ii) If an action, activity or assessment is required by this subpart to be documented, maintain a written (which may be electronic) record of the action, activity, or assessment</t>
  </si>
  <si>
    <t>Implement P&amp;Ps to address security incidents</t>
  </si>
  <si>
    <t>Implement P&amp;Ps for authorizing access to ePHI that are consistent with the applicable requirements of subpart E of this part</t>
  </si>
  <si>
    <t>Implement technical P&amp;Ps for electronic information systems that maintain ePHI to allow access only to those persons or software programs that have been granted access rights as specified in §164.308(a)(4)</t>
  </si>
  <si>
    <t>Establish (and implement as needed) P&amp;Ps for responding to an emergency or other occurrence (for example, fire, vandalism, system failure, and natural disaster) that damages systems that containing ePHI</t>
  </si>
  <si>
    <t>Do you have P&amp;Ps in place to respond to emergencies that damage systems containing ePHI?</t>
  </si>
  <si>
    <t xml:space="preserve">Do you consistently enforce the sanctions policy? </t>
  </si>
  <si>
    <t>Lack of a list and a loss of key staff during a natural disaster, fire, theft, etc., prevents availability of ePHI can be restored and available to appropriate users</t>
  </si>
  <si>
    <t>Lack of a network diagram and a loss of key staff during a natural disaster, fire, theft, etc., prevents availability of ePHI can be restored and available to appropriate users</t>
  </si>
  <si>
    <t>Requirements for Group Health Plans</t>
  </si>
  <si>
    <t>164.316b2i</t>
  </si>
  <si>
    <t>164.316b2ii</t>
  </si>
  <si>
    <t>164.316b2iii</t>
  </si>
  <si>
    <t>164.316b1</t>
  </si>
  <si>
    <t>Retain the documentation required by paragraph (b)(1) of this section for 6 years from the date of its creation or the date when it last was in effect, whichever is later</t>
  </si>
  <si>
    <t>Make documentation available to those persons responsible for implementing the procedures to which the documentation pertains.</t>
  </si>
  <si>
    <t>Review documentation periodically, and update as needed, in response to environmental or operational changes affecting the security of the ePHI</t>
  </si>
  <si>
    <t>164.314a2ii</t>
  </si>
  <si>
    <t>164.310a</t>
  </si>
  <si>
    <t>Requirements for Group Health Plans (Org Req)</t>
  </si>
  <si>
    <t>Implement P&amp;Ps that govern the receipt and removal of hardware and electronic media that contain ePHI into and out of a facility, and the movement of these items within the facility</t>
  </si>
  <si>
    <t>Implement P&amp;Ps to safeguard the facility and the equipment therein from unauthorized physical access, tampering, and theft</t>
  </si>
  <si>
    <t>Implement P&amp;Ps to limit physical access to its electronic information systems and the facility or facilities in which they are housed, while ensuring that properly authorized access is allowed</t>
  </si>
  <si>
    <t>Implement P&amp;Ps to prevent, detect, contain, and correct security violations</t>
  </si>
  <si>
    <t>Identify the security official who is responsible for the development and implementation of the P&amp;Ps required by this subpart for the entity</t>
  </si>
  <si>
    <t>If your organization is a BAA, do you meet all HIPAA and HITECH requirements?</t>
  </si>
  <si>
    <t>Are BAAs in place with vendors that provide data transmission of PHI to your organization (HIEO, RHIO, E-prescribing Gateway)?</t>
  </si>
  <si>
    <t>If you are a BA, do you have policies indicating that you follow the Security Rule?</t>
  </si>
  <si>
    <t>If you are a BA, do you have a policy and procedure requiring reporting of breaches to the other entity?</t>
  </si>
  <si>
    <t>Do you have a policy and procedure in place allowing individuals to opt out of Fundraising communications?</t>
  </si>
  <si>
    <t>Do you have a policy and procedure in place requiring reporting of breaches and sending of notifications?</t>
  </si>
  <si>
    <t>Do you have a policy and procedure in place to prevent Marketing that is not allowed by this rule?</t>
  </si>
  <si>
    <r>
      <t>Workstation</t>
    </r>
    <r>
      <rPr>
        <sz val="8"/>
        <rFont val="Arial"/>
        <family val="2"/>
      </rPr>
      <t xml:space="preserve"> (memory, type &amp; speed; wireless card?)</t>
    </r>
  </si>
  <si>
    <r>
      <t xml:space="preserve">Scanner </t>
    </r>
    <r>
      <rPr>
        <sz val="8"/>
        <rFont val="Arial"/>
        <family val="2"/>
      </rPr>
      <t>(documents and cards)</t>
    </r>
  </si>
  <si>
    <t>164.310d2i</t>
  </si>
  <si>
    <t>Disposal</t>
  </si>
  <si>
    <t>164.310d2ii</t>
  </si>
  <si>
    <t>Media Re-use</t>
  </si>
  <si>
    <t>164.312a2iv</t>
  </si>
  <si>
    <t>Encryption and Decryption</t>
  </si>
  <si>
    <t>164.312e2ii</t>
  </si>
  <si>
    <t>Encryption</t>
  </si>
  <si>
    <t>164.310a2ii</t>
  </si>
  <si>
    <t>Facility Security Plan</t>
  </si>
  <si>
    <t>164.310a2iii</t>
  </si>
  <si>
    <t>Access Control &amp; Validation Procedures</t>
  </si>
  <si>
    <t>164.310a2iv</t>
  </si>
  <si>
    <t>Maintenance Records</t>
  </si>
  <si>
    <t>Assigned Security Responsibility (Admin)</t>
  </si>
  <si>
    <t>164.308a2</t>
  </si>
  <si>
    <t>Have you assigned responsibility for implementing and maintaining the P&amp;P?  If yes, who is responsible?</t>
  </si>
  <si>
    <t>Name(s): _______</t>
  </si>
  <si>
    <t>Have you implemented a mechanism to encrypt and decrypt ePHI?*</t>
  </si>
  <si>
    <t>Do you have procedures for monitoring log-in attempts and reporting discrepancies?*</t>
  </si>
  <si>
    <t>Unidentified/unaddressed oversight presents increased risk for a cracker, hacker, workforce/ex-workforce to breach or may result in tangible loss of ePHI</t>
  </si>
  <si>
    <t>Unidentified/unaddressed laws and regulations present increased risk for a cracker, hacker, workforce/ex-workforce to breach or may result in tangible loss of ePHI</t>
  </si>
  <si>
    <t>Lack of retaining Security P&amp;Ps for 6 years increases the chances ePHI will not be appropriately protected and the potential of a breach or altering of ePHI by a cracker, hacker, workforce/ex-workforce.</t>
  </si>
  <si>
    <t>Lack of updating Security P&amp;Ps increases the chances ePHI will not be appropriately protected and the potential of a breach or altering of ePHI by a cracker, hacker, workforce/ex-workforce.</t>
  </si>
  <si>
    <t>General considerations to include in a HIPAA Oversight Policy and/or Standards of Conduct: when making decisions to implement security measures, consider the size, complexity, &amp; capabilities; technical infrastructure, hardware, &amp; software security capabilities; costs of security measures; &amp; probability &amp; criticality of potential risks to ePHI.  2) Train appropriate workforce members</t>
  </si>
  <si>
    <t>Have you implemented P&amp;Ps to continuously monitor security P&amp;Ps as well as security measures in place and update them as needed to protect ePHI?</t>
  </si>
  <si>
    <t>Lack of timely review/revisions to Security P&amp;Ps increases the likelihood that a cracker, hacker, workforce/ex-workforce breaches or alters ePHI and the potential for insertion of malicious code, viruses, Trojan horses, SPAM, etc.</t>
  </si>
  <si>
    <t xml:space="preserve">Lack of assigning a designated security official that is responsible for the development and implementation of the P&amp;Ps required increases the chances ePHI will not be appropriately protected and the potential of a breach or altering of ePHI by a cracker, hacker, workforce/ex-workforce. </t>
  </si>
  <si>
    <t>Have you identified the security official who is responsible and has the enforcement authority for the development, implementation, &amp; communication of the P&amp;Ps required by the Security Rule (responsible and enforcement authority for identifying, reducing, &amp; preventing threats) and have a job description for the position?</t>
  </si>
  <si>
    <t>164.308a3iiA</t>
  </si>
  <si>
    <t>Have you provided training for the Security Official so they are knowledgeable about their responsibilities and how to fulfill them?</t>
  </si>
  <si>
    <r>
      <t>Lack of maintaining Security P&amp;P</t>
    </r>
    <r>
      <rPr>
        <sz val="10"/>
        <rFont val="Arial"/>
        <family val="2"/>
      </rPr>
      <t>s increases the chances ePHI will not be appropriately protected and the potential of a breach or altering of ePHI by a cracker, hacker, workforce/ex-workforce.</t>
    </r>
  </si>
  <si>
    <t xml:space="preserve">Lack of making documentation available including Security P&amp;Ps increases the chances ePHI will not be appropriately protected and the potential of a breach or altering of ePHI by a cracker, hacker, workforce/ex-workforce. </t>
  </si>
  <si>
    <t>Lack of proper P&amp;Ps increases the likelihood of employees acting negligently and resulting in database tampering, hacking, breaches, etc. by a cracker, hacker, workforce/ex-workforce members</t>
  </si>
  <si>
    <t>Refer above</t>
  </si>
  <si>
    <t>Per HIPAA Security documentation requirements, organizations are required to maintain documentation for 6 years.  This can pose storage space problems because audit logs can be quite large in file size.  Store as much as possible.  Have your P&amp;P be consistent with what your organization is capable of storing.</t>
  </si>
  <si>
    <t>Keep patches current to prevent inappropriate access to ePHI.  Write, post, &amp; implement a policy requiring IT (or users) to update patches.</t>
  </si>
  <si>
    <t>Determine if definition of BAAs needs to be updated in policy &amp; begin obtaining compliant BAAs.  Train applicable workforce members to facilitate obtaining BAAs.</t>
  </si>
  <si>
    <t>Update Business Associate Agreements. Notify BAs of this change &amp; its impact on them.  Review all relationships with contractors and vendors to ensure you have a complete list of Business Associates.</t>
  </si>
  <si>
    <t>No question asked…informational only</t>
  </si>
  <si>
    <t>1) Provide a copy of the contingency plans  to all appropriate personnel.  2) Have a backup of the plans on a flash drive at a secured offsite location</t>
  </si>
  <si>
    <t>1) Maintain a copy of the plans in a safe location in the facility, such as in a fire safe.  2) Maintain a copy of the plans in a secure offsite location, such as in a bank safety deposit box.  Make sure it is easily accessible.</t>
  </si>
  <si>
    <t>Have all critical servers on a UPS (uninterrupted power supply) with warning lights and alarms.  If possible, have all critical servers on a generator.</t>
  </si>
  <si>
    <t>Workforce members have assigned roles to check the power is current on a regular basis.</t>
  </si>
  <si>
    <t>Do you have data inventory list (which may include more than what is stored/transmitted in key ePHI applications) in your current criticality list?</t>
  </si>
  <si>
    <t>Have you implemented procedures for removal of ePHI from electronic media before the media are available for reuse (internally and externally)?</t>
  </si>
  <si>
    <t>If ePHI is stored on them, encrypt them as stated above</t>
  </si>
  <si>
    <t>Storing ePHI on workstations, laptops/tablets increases the potential for a cracker/hacker or workforce/ex-workforce members to breach or alter ePHI</t>
  </si>
  <si>
    <t>Is ePHI stored on workstations, laptops/tablets?</t>
  </si>
  <si>
    <t>Is ePHI at rest encrypted on workstations, laptops/tablets ?</t>
  </si>
  <si>
    <t>1) Email encryption ex: Thawte, Verisign, ZixMail, TLS, or internal PKI / certificate server.  2) VPN ex: IPSec VPN for remote access to the network (Do not access the office server or workstation with a Remote Desktop connection without the use of an IPSec VPN connection. Therefore your firewall should not allow any unnecessary ports, they should only allow the minimum necessary ports for accessing an EMR system or any other software)</t>
  </si>
  <si>
    <t>Enable encryption tools such as SSL/TLS for web-based access to EHR software.  HTTPS, SFTP, SSH for secure website internet browser connections.</t>
  </si>
  <si>
    <t>Disable unused data jacks to prevent non-organization devices to connect to your network without your knowledge.</t>
  </si>
  <si>
    <t>Make sure students' (and other non-organization individuals') laptops are virus protected or on public internet access so viruses cannot get inside the organization's firewall.  Segregate your internal wireless from your public wireless network.</t>
  </si>
  <si>
    <t>Write, post, &amp; implement a P&amp;P to put in place controls to avoid violations of any law or contractual obligation.  Review laws, government bulletins, newsletters, and JCAHO for current legal requirements.  Get on the OCR List serve and HIPAA COW distribution list.  Attend conferences such as HIPAA COW.</t>
  </si>
  <si>
    <t>Write, post, &amp; implement a P&amp;P to prevent, detect, contain, and correct security violations.</t>
  </si>
  <si>
    <t>Use of WPA/WPA2-Enterprise (802.1x) with strong 256-bit AES encryption recommended (minimum of 128-bit).  WPA/WPA2-Personal (the use of a pre-shared key).  It is not recommended to use WEP because it is flawed, easy to crack, and widely publicized as such.</t>
  </si>
  <si>
    <r>
      <t xml:space="preserve">How and when are access rights modified to </t>
    </r>
    <r>
      <rPr>
        <i/>
        <sz val="10"/>
        <color indexed="17"/>
        <rFont val="Arial"/>
        <family val="2"/>
      </rPr>
      <t>servers</t>
    </r>
    <r>
      <rPr>
        <sz val="10"/>
        <color indexed="17"/>
        <rFont val="Arial"/>
        <family val="2"/>
      </rPr>
      <t xml:space="preserve"> containing ePHI (what procedures are in place)?</t>
    </r>
  </si>
  <si>
    <r>
      <t xml:space="preserve">How and when are access rights modified for </t>
    </r>
    <r>
      <rPr>
        <i/>
        <sz val="10"/>
        <color indexed="17"/>
        <rFont val="Arial"/>
        <family val="2"/>
      </rPr>
      <t xml:space="preserve">system users </t>
    </r>
    <r>
      <rPr>
        <sz val="10"/>
        <color indexed="17"/>
        <rFont val="Arial"/>
        <family val="2"/>
      </rPr>
      <t>(what procedures are in place)?</t>
    </r>
  </si>
  <si>
    <t>If you are a BA, do you have policies indicating that you follow the Security Rule (i.e. follow the security rule while performing BA responsibilities)?</t>
  </si>
  <si>
    <t xml:space="preserve">Has a Risk Management &amp; Risk Mitigation process been completed (such as outlined in NIST Guidelines NIST 800-30) to reduce risks &amp; vulnerabilities, including documentation of corrective actions taken? </t>
  </si>
  <si>
    <t>What types of facility access controls are used to control exterior and interior doors (key, key code, badge. cameras)?  Where are they used?</t>
  </si>
  <si>
    <t>Dictation/Transcription Devices</t>
  </si>
  <si>
    <r>
      <t>Likelihood</t>
    </r>
    <r>
      <rPr>
        <sz val="10"/>
        <rFont val="Arial"/>
        <family val="2"/>
      </rPr>
      <t>* (.1,  .5, or 1)</t>
    </r>
  </si>
  <si>
    <r>
      <t>Impact*</t>
    </r>
    <r>
      <rPr>
        <sz val="10"/>
        <rFont val="Arial"/>
        <family val="2"/>
      </rPr>
      <t xml:space="preserve">        (10, 50, or 100)</t>
    </r>
  </si>
  <si>
    <t xml:space="preserve">*Refer to the NIST Risk Definitions &amp; Calculations document for definitions </t>
  </si>
  <si>
    <t>Keep patches current to prevent inappropriate access to ePHI.  Medical devices should be on separate network segment or VLAN.</t>
  </si>
  <si>
    <r>
      <t xml:space="preserve">Are </t>
    </r>
    <r>
      <rPr>
        <i/>
        <sz val="10"/>
        <color indexed="17"/>
        <rFont val="Arial"/>
        <family val="2"/>
      </rPr>
      <t xml:space="preserve">portable devices </t>
    </r>
    <r>
      <rPr>
        <sz val="10"/>
        <color indexed="17"/>
        <rFont val="Arial"/>
        <family val="2"/>
      </rPr>
      <t>(i.e. smart phones, laptops, etc.) patches current and how are they verified?</t>
    </r>
  </si>
  <si>
    <t>1) Have a P&amp;P request process in place 2) Complete a "mini" risk assessment for each new and updated hardware or software before purchasing it.  3) Consider how it will work with the existing IT structure, the sensitivity of the data, if it meets the organization's security requirements, and available resources for operation, maintenance, and training.  4) Verify it has sufficient security controls and will integrate well with other systems, keeping the confidentiality, availability, and integrity of ePHI at the forefront of all purchasing decisions. 6) Require IT or Security Officer approval for all system changes before making the change</t>
  </si>
  <si>
    <t>1) Have a process in place to document remaining risks, inform executive leadership/Board about the risks, and require they sign off on/approve of accepting the risks.  2) Consider having insurance policies, warranties, etc.</t>
  </si>
  <si>
    <t>Fax Machine &amp; Fax Server</t>
  </si>
  <si>
    <t xml:space="preserve">1) Keep patches current to prevent inappropriate access to ePHI.  2) Evaluate them to make sure they should be updated, so they don't inadvertently cause other problems.  3) Write, post, &amp; implement a policy requiring IT (or users) to update patches.  4) Use tools such as free software update services such as Windows Server Update Services (WSUS) Microsoft (http://en.wikipedia.org/wiki/Windows_Server_Update_Services), or SECUNIA, personal software inspector.  Also maintain patches on 3rd party software such as Java, Adobe Reader and Flash, etc. An option is a product called Log Inventory that takes a hardware and software snapshot of the workstation at login; can run reports off of it to help with individual workstation updates and can also be used to detect unapproved software on computers; the SDPS network locks down the computer </t>
  </si>
  <si>
    <r>
      <t xml:space="preserve">Are </t>
    </r>
    <r>
      <rPr>
        <i/>
        <sz val="10"/>
        <color indexed="17"/>
        <rFont val="Arial"/>
        <family val="2"/>
      </rPr>
      <t>third party medical device</t>
    </r>
    <r>
      <rPr>
        <sz val="10"/>
        <color indexed="17"/>
        <rFont val="Arial"/>
        <family val="2"/>
      </rPr>
      <t xml:space="preserve"> patches current and how are they verified?</t>
    </r>
  </si>
  <si>
    <r>
      <t xml:space="preserve">Have you implemented policies and procedures that are based upon your access authorization policies, establish, document, review, and </t>
    </r>
    <r>
      <rPr>
        <b/>
        <i/>
        <sz val="10"/>
        <rFont val="Arial"/>
        <family val="2"/>
      </rPr>
      <t>modify</t>
    </r>
    <r>
      <rPr>
        <sz val="10"/>
        <rFont val="Arial"/>
        <family val="2"/>
      </rPr>
      <t xml:space="preserve"> a user’s right of access to a workstation, transaction, program, or process?*</t>
    </r>
  </si>
  <si>
    <r>
      <t xml:space="preserve">Have you implemented procedures to </t>
    </r>
    <r>
      <rPr>
        <b/>
        <i/>
        <sz val="10"/>
        <rFont val="Arial"/>
        <family val="2"/>
      </rPr>
      <t>terminate</t>
    </r>
    <r>
      <rPr>
        <sz val="10"/>
        <rFont val="Arial"/>
        <family val="2"/>
      </rPr>
      <t xml:space="preserve"> access to ePHI when a workforce member leaves your organization, and/or with role changes?*</t>
    </r>
  </si>
  <si>
    <t xml:space="preserve">Failure to prevent inappropriate access by a workforce/ex-workforce members or cracker/hacker may lead to theft of hardware, software, or equipment, a breach of ePHI, make ePHI unavailable when needed, sabotage/tamper with systems, etc. </t>
  </si>
  <si>
    <t xml:space="preserve">Lack of written procedures to sanctions workforce members increases the likelihood that a workforce/ex-workforce members breaches or inappropriately modifies ePHI </t>
  </si>
  <si>
    <t xml:space="preserve">Lack of consistently sanctioning workforce members increases the likelihood that a workforce/ex-workforce members breaches or inappropriately modifies ePHI </t>
  </si>
  <si>
    <t>Lack of a solid security awareness and training program increases the likelihood that a workforce/ex-workforce members breaches or alters ePHI and the potential for insertion of malicious code, viruses, Trojan horses, SPAM, etc.</t>
  </si>
  <si>
    <t>Lack of documented training increases the likelihood that not all workforce members are trained, which may lead to a workforce/ex-workforce members breaching or altering ePHI</t>
  </si>
  <si>
    <t>1) Apply consistent disciplinary actions according to the organization's sanctions P&amp;Ps  2) Enforce &amp; monitor consistency of sanctions provided</t>
  </si>
  <si>
    <t>Do you have different levels of access to ePHI for different types/categories of users for each system/application (to support minimum necessary requirements)?</t>
  </si>
  <si>
    <t>1) Change user access rights as roles change  2) Maintain documentation of role changes made</t>
  </si>
  <si>
    <r>
      <t xml:space="preserve">How and when are access rights terminated for </t>
    </r>
    <r>
      <rPr>
        <i/>
        <sz val="10"/>
        <color indexed="17"/>
        <rFont val="Arial"/>
        <family val="2"/>
      </rPr>
      <t>system</t>
    </r>
    <r>
      <rPr>
        <sz val="10"/>
        <color indexed="17"/>
        <rFont val="Arial"/>
        <family val="2"/>
      </rPr>
      <t xml:space="preserve"> users?</t>
    </r>
  </si>
  <si>
    <t>Provide users with frequent training to lock (such as  by using ctrl-alt-delete or window key-L) or logoff workstations, portable devices, and systems when unattended so that other users may not use their active session.</t>
  </si>
  <si>
    <t>Do you have a security awareness training program in place requiring a training program for all workforce members?</t>
  </si>
  <si>
    <t>Are automatic logoffs activated for all systems containing or that transmit ePHI?  If yes, for what timeframe is it set (e.g. 10 minutes)?</t>
  </si>
  <si>
    <t>If you are a clearinghouse that is part of a larger organization, have you implemented P&amp;Ps to protect ePHI from the larger organization (e.g. prevent access to hardware, software, &amp; ePHI; separate physical space)?</t>
  </si>
  <si>
    <t>1) Write, post, &amp; implement a P&amp;P that describes how the organization focuses on minimizing vulnerabilities to the confidentiality, integrity, &amp; availability of ePHI in all forms (e.g.  hard drives, floppy disks, CDs, DVDs, smart cards or other storage devices, personal digital assistants, transmission media, portable electronic media, etc.).   2) Train appropriate workforce members</t>
  </si>
  <si>
    <t>General considerations to include in a HIPAA Oversight Policy and/or Standards of Conduct: Describe how the organization complies with all HIPAA Security Rule requirements.  2) Keep this document current (e.g. annual review &amp; update as security measures and laws change).  3) Have it available to all workforce members  4) Maintain copies for 6 years after date in effect</t>
  </si>
  <si>
    <t>1) Consider implementing a policy to not allow ePHI to be stored on portable media.  2) If ePHI is stored on portable media, encrypt the device (FIPS 140-2 compliant).  If not possible, do not allow ePHI to be stored on it and consider disabling the ability for users to write data to USB and cd/dvd drives (through the use of Group Policies).  Portable media ex: e.g. PGP, Safeguard Easy, Check Point Media Encryption, etc.  2) Have a policy that there is encryption on approved cell phones, they are locked with passwords, etc. 3) Implement security measures to mitigate these risks: If a smart phone has an EHR application...how is it secured/protected?  Does it have the ability to leak data to other apps on the phone?  4)  Have a policy to not allow non-organization thumb drives or smart phones on the network., unless set up and secured by IT</t>
  </si>
  <si>
    <t>What disposal procedures are in place for hard drives, portable devices, other electronic media containing ePHI?</t>
  </si>
  <si>
    <t>How are portable devices secured/safeguarded?</t>
  </si>
  <si>
    <t>Lack of safeguards for portable devices may result in a breach of ePHI by a cracker, hacker, workforce/ex-workforce members</t>
  </si>
  <si>
    <t>Do you have written procedures for guarding against, detecting, and reporting malicious software (virus, Trojan horse, or worms)?*</t>
  </si>
  <si>
    <t>Have you implemented procedures for granting access to ePHI, for example, through access to a workstation, laptop, transaction, program, process, or other mechanism?*</t>
  </si>
  <si>
    <r>
      <t xml:space="preserve">Are anti-virus/malware updates on third party </t>
    </r>
    <r>
      <rPr>
        <i/>
        <sz val="10"/>
        <color indexed="17"/>
        <rFont val="Arial"/>
        <family val="2"/>
      </rPr>
      <t>medical devices</t>
    </r>
    <r>
      <rPr>
        <sz val="10"/>
        <color indexed="17"/>
        <rFont val="Arial"/>
        <family val="2"/>
      </rPr>
      <t xml:space="preserve"> active and current, and how are they verified?</t>
    </r>
  </si>
  <si>
    <t>Do you have and follow a plan to create a retrievable, exact copy of ePHI, when needed, before moving equipment on which it is stored?*</t>
  </si>
  <si>
    <t>Do you require workforce members and contractors to sign confidentiality agreements before allowing them to work?</t>
  </si>
  <si>
    <t>1) Write, post, &amp; implement a P&amp;P describing how the organization disposes of computers, servers, laptops, and other devices (e.g. printers, smart phones, flash drives, cds), etc. so that ePHI is destroyed before disposal (ex. DoD wiping, physical destruction (pulverize, shred, disintegrate, incinerate), or degaussing of media).  Smart Phones - "bit-wipe" or physical destruction.  2) Train workforce members to P&amp;Ps follow the policy and procedures.  3) Considerations: hard drive erasure software, obtain certificates of destruction</t>
  </si>
  <si>
    <r>
      <t>Photo Copier</t>
    </r>
    <r>
      <rPr>
        <sz val="8"/>
        <rFont val="Arial"/>
        <family val="2"/>
      </rPr>
      <t xml:space="preserve"> (digital; if has hard drive may store ePHI)</t>
    </r>
  </si>
  <si>
    <r>
      <t>Printer</t>
    </r>
    <r>
      <rPr>
        <sz val="8"/>
        <rFont val="Arial"/>
        <family val="2"/>
      </rPr>
      <t xml:space="preserve"> (if has hard drive may store ePHI)</t>
    </r>
  </si>
  <si>
    <t>2.1.1</t>
  </si>
  <si>
    <t>2.1.2</t>
  </si>
  <si>
    <t>2.3.1</t>
  </si>
  <si>
    <t>2.3.5</t>
  </si>
  <si>
    <t>2.3.2</t>
  </si>
  <si>
    <t>2.3.3</t>
  </si>
  <si>
    <t>2.3.4</t>
  </si>
  <si>
    <t>2.5.1</t>
  </si>
  <si>
    <t>2.5.2</t>
  </si>
  <si>
    <t>2.5.3</t>
  </si>
  <si>
    <t>2.5.4</t>
  </si>
  <si>
    <t>13.1.1</t>
  </si>
  <si>
    <t>11.1.1</t>
  </si>
  <si>
    <t>4.3.1</t>
  </si>
  <si>
    <t>1.1.1</t>
  </si>
  <si>
    <t>1.1.2</t>
  </si>
  <si>
    <t>1.2.1</t>
  </si>
  <si>
    <t>1.2.2</t>
  </si>
  <si>
    <t>1.2.3</t>
  </si>
  <si>
    <t>7.4.1</t>
  </si>
  <si>
    <t>12.1.1</t>
  </si>
  <si>
    <t>12.1.2</t>
  </si>
  <si>
    <r>
      <t>1)</t>
    </r>
    <r>
      <rPr>
        <sz val="7"/>
        <rFont val="Times New Roman"/>
        <family val="1"/>
      </rPr>
      <t xml:space="preserve">      </t>
    </r>
    <r>
      <rPr>
        <sz val="12"/>
        <rFont val="Times New Roman"/>
        <family val="1"/>
      </rPr>
      <t>Risk Management</t>
    </r>
  </si>
  <si>
    <r>
      <t>A)</t>
    </r>
    <r>
      <rPr>
        <sz val="7"/>
        <rFont val="Times New Roman"/>
        <family val="1"/>
      </rPr>
      <t xml:space="preserve">    </t>
    </r>
    <r>
      <rPr>
        <sz val="12"/>
        <rFont val="Times New Roman"/>
        <family val="1"/>
      </rPr>
      <t>Authorization</t>
    </r>
  </si>
  <si>
    <r>
      <t>i)</t>
    </r>
    <r>
      <rPr>
        <sz val="7"/>
        <rFont val="Times New Roman"/>
        <family val="1"/>
      </rPr>
      <t xml:space="preserve">        </t>
    </r>
    <r>
      <rPr>
        <sz val="12"/>
        <rFont val="Times New Roman"/>
        <family val="1"/>
      </rPr>
      <t>Modify</t>
    </r>
  </si>
  <si>
    <r>
      <t>ii)</t>
    </r>
    <r>
      <rPr>
        <sz val="7"/>
        <rFont val="Times New Roman"/>
        <family val="1"/>
      </rPr>
      <t xml:space="preserve">      </t>
    </r>
    <r>
      <rPr>
        <sz val="12"/>
        <rFont val="Times New Roman"/>
        <family val="1"/>
      </rPr>
      <t>Terminate</t>
    </r>
  </si>
  <si>
    <r>
      <t>B)</t>
    </r>
    <r>
      <rPr>
        <sz val="7"/>
        <rFont val="Times New Roman"/>
        <family val="1"/>
      </rPr>
      <t xml:space="preserve">    </t>
    </r>
    <r>
      <rPr>
        <sz val="12"/>
        <rFont val="Times New Roman"/>
        <family val="1"/>
      </rPr>
      <t>Auto Log-off</t>
    </r>
  </si>
  <si>
    <r>
      <t>C)</t>
    </r>
    <r>
      <rPr>
        <sz val="7"/>
        <rFont val="Times New Roman"/>
        <family val="1"/>
      </rPr>
      <t xml:space="preserve">    </t>
    </r>
    <r>
      <rPr>
        <sz val="12"/>
        <rFont val="Times New Roman"/>
        <family val="1"/>
      </rPr>
      <t>Health Care Clearinghouse</t>
    </r>
  </si>
  <si>
    <r>
      <t>D)</t>
    </r>
    <r>
      <rPr>
        <sz val="7"/>
        <rFont val="Times New Roman"/>
        <family val="1"/>
      </rPr>
      <t xml:space="preserve">    </t>
    </r>
    <r>
      <rPr>
        <sz val="12"/>
        <rFont val="Times New Roman"/>
        <family val="1"/>
      </rPr>
      <t>Passwords</t>
    </r>
  </si>
  <si>
    <r>
      <t>E)</t>
    </r>
    <r>
      <rPr>
        <sz val="7"/>
        <rFont val="Times New Roman"/>
        <family val="1"/>
      </rPr>
      <t xml:space="preserve">     </t>
    </r>
    <r>
      <rPr>
        <sz val="12"/>
        <rFont val="Times New Roman"/>
        <family val="1"/>
      </rPr>
      <t>Workstation</t>
    </r>
  </si>
  <si>
    <t>Q #</t>
  </si>
  <si>
    <t>Auditing Policy</t>
  </si>
  <si>
    <t>Business Associate Policy</t>
  </si>
  <si>
    <t>Contingency Planning Whitepaper</t>
  </si>
  <si>
    <t>ARRA /HITECH Breach Notification Policy</t>
  </si>
  <si>
    <t>Data Management Policy</t>
  </si>
  <si>
    <t>Destruction, Disposal &amp; Reuse of PHI Media</t>
  </si>
  <si>
    <t>Facility Maintenance &amp; Repairs</t>
  </si>
  <si>
    <t>Facility Access Policy</t>
  </si>
  <si>
    <t>Plan Documents Policy</t>
  </si>
  <si>
    <t>HIPAA Oversight Policy</t>
  </si>
  <si>
    <t>Security Incident Response</t>
  </si>
  <si>
    <t>Risk Analysis &amp; Management Policy</t>
  </si>
  <si>
    <t>Risk Analysis &amp; Management Policy; Security Audit Quick Start Guide &amp; Grid; Administrative Safeguard Scorecard; Physical Safeguards Scorecard</t>
  </si>
  <si>
    <t>Risk Assessment Template - Threat Source list</t>
  </si>
  <si>
    <t>Risk Assessment Template; Security Audit Quick Start Guide &amp; Grid; Administrative Safeguard Scorecard; Physical Safeguards Scorecard</t>
  </si>
  <si>
    <t>System Access Policy</t>
  </si>
  <si>
    <t>HIPAA COW Reference Document</t>
  </si>
  <si>
    <t>Encryption Whitepaper</t>
  </si>
  <si>
    <t>Do you have procedures to identify and respond to suspected or known security incidents; mitigate to the extent possible harmful effects of known security incidents; and document incidents and their outcomes?</t>
  </si>
  <si>
    <t>3.1.1</t>
  </si>
  <si>
    <t>4.3.2</t>
  </si>
  <si>
    <t>4.3.3</t>
  </si>
  <si>
    <t>4.4.1</t>
  </si>
  <si>
    <t>4.4.2</t>
  </si>
  <si>
    <t>4.4.3</t>
  </si>
  <si>
    <t>4.4.4</t>
  </si>
  <si>
    <t>4.4.5</t>
  </si>
  <si>
    <t>4.4.6</t>
  </si>
  <si>
    <t>4.4.7</t>
  </si>
  <si>
    <t>4.4.8</t>
  </si>
  <si>
    <t>5.2.1</t>
  </si>
  <si>
    <t>5.3.1</t>
  </si>
  <si>
    <r>
      <t>4)</t>
    </r>
    <r>
      <rPr>
        <sz val="7"/>
        <rFont val="Times New Roman"/>
        <family val="1"/>
      </rPr>
      <t xml:space="preserve">      </t>
    </r>
    <r>
      <rPr>
        <sz val="12"/>
        <rFont val="Times New Roman"/>
        <family val="1"/>
      </rPr>
      <t>Auditing</t>
    </r>
  </si>
  <si>
    <r>
      <t>5)</t>
    </r>
    <r>
      <rPr>
        <sz val="7"/>
        <rFont val="Times New Roman"/>
        <family val="1"/>
      </rPr>
      <t xml:space="preserve">      </t>
    </r>
    <r>
      <rPr>
        <sz val="12"/>
        <rFont val="Times New Roman"/>
        <family val="1"/>
      </rPr>
      <t>HIPAA Oversight</t>
    </r>
  </si>
  <si>
    <r>
      <t>6)</t>
    </r>
    <r>
      <rPr>
        <sz val="7"/>
        <rFont val="Times New Roman"/>
        <family val="1"/>
      </rPr>
      <t xml:space="preserve">      </t>
    </r>
    <r>
      <rPr>
        <sz val="12"/>
        <rFont val="Times New Roman"/>
        <family val="1"/>
      </rPr>
      <t>Training</t>
    </r>
  </si>
  <si>
    <r>
      <t>7)</t>
    </r>
    <r>
      <rPr>
        <sz val="7"/>
        <rFont val="Times New Roman"/>
        <family val="1"/>
      </rPr>
      <t xml:space="preserve">      </t>
    </r>
    <r>
      <rPr>
        <sz val="12"/>
        <rFont val="Times New Roman"/>
        <family val="1"/>
      </rPr>
      <t>Incidents</t>
    </r>
  </si>
  <si>
    <r>
      <t>8)</t>
    </r>
    <r>
      <rPr>
        <sz val="7"/>
        <rFont val="Times New Roman"/>
        <family val="1"/>
      </rPr>
      <t xml:space="preserve">      </t>
    </r>
    <r>
      <rPr>
        <sz val="12"/>
        <rFont val="Times New Roman"/>
        <family val="1"/>
      </rPr>
      <t>System Access</t>
    </r>
  </si>
  <si>
    <r>
      <t>9)</t>
    </r>
    <r>
      <rPr>
        <sz val="7"/>
        <rFont val="Times New Roman"/>
        <family val="1"/>
      </rPr>
      <t xml:space="preserve">      </t>
    </r>
    <r>
      <rPr>
        <sz val="12"/>
        <rFont val="Times New Roman"/>
        <family val="1"/>
      </rPr>
      <t>Business Associate Agreement (BAA)</t>
    </r>
  </si>
  <si>
    <r>
      <t>10)</t>
    </r>
    <r>
      <rPr>
        <sz val="7"/>
        <rFont val="Times New Roman"/>
        <family val="1"/>
      </rPr>
      <t xml:space="preserve">      </t>
    </r>
    <r>
      <rPr>
        <sz val="12"/>
        <rFont val="Times New Roman"/>
        <family val="1"/>
      </rPr>
      <t>Facility Access</t>
    </r>
  </si>
  <si>
    <r>
      <t>2)</t>
    </r>
    <r>
      <rPr>
        <sz val="7"/>
        <rFont val="Times New Roman"/>
        <family val="1"/>
      </rPr>
      <t xml:space="preserve">      </t>
    </r>
    <r>
      <rPr>
        <sz val="12"/>
        <rFont val="Times New Roman"/>
        <family val="1"/>
      </rPr>
      <t>Contingency Plan</t>
    </r>
  </si>
  <si>
    <r>
      <t xml:space="preserve">3) </t>
    </r>
    <r>
      <rPr>
        <sz val="7"/>
        <rFont val="Times New Roman"/>
        <family val="1"/>
      </rPr>
      <t xml:space="preserve">     </t>
    </r>
    <r>
      <rPr>
        <sz val="12"/>
        <rFont val="Times New Roman"/>
        <family val="1"/>
      </rPr>
      <t>Data Management</t>
    </r>
  </si>
  <si>
    <r>
      <t>11)</t>
    </r>
    <r>
      <rPr>
        <sz val="7"/>
        <rFont val="Times New Roman"/>
        <family val="1"/>
      </rPr>
      <t xml:space="preserve">      </t>
    </r>
    <r>
      <rPr>
        <sz val="12"/>
        <rFont val="Times New Roman"/>
        <family val="1"/>
      </rPr>
      <t>Facility Maintenance</t>
    </r>
  </si>
  <si>
    <r>
      <t>12)</t>
    </r>
    <r>
      <rPr>
        <sz val="7"/>
        <rFont val="Times New Roman"/>
        <family val="1"/>
      </rPr>
      <t xml:space="preserve">       </t>
    </r>
    <r>
      <rPr>
        <sz val="12"/>
        <rFont val="Times New Roman"/>
        <family val="1"/>
      </rPr>
      <t>ePHI Disposal</t>
    </r>
  </si>
  <si>
    <r>
      <t>13)</t>
    </r>
    <r>
      <rPr>
        <sz val="7"/>
        <rFont val="Times New Roman"/>
        <family val="1"/>
      </rPr>
      <t xml:space="preserve">      </t>
    </r>
    <r>
      <rPr>
        <sz val="12"/>
        <rFont val="Times New Roman"/>
        <family val="1"/>
      </rPr>
      <t>Technical Access Control</t>
    </r>
  </si>
  <si>
    <r>
      <t>14)</t>
    </r>
    <r>
      <rPr>
        <sz val="7"/>
        <rFont val="Times New Roman"/>
        <family val="1"/>
      </rPr>
      <t xml:space="preserve">      </t>
    </r>
    <r>
      <rPr>
        <sz val="12"/>
        <rFont val="Times New Roman"/>
        <family val="1"/>
      </rPr>
      <t>Group Health Plans</t>
    </r>
  </si>
  <si>
    <r>
      <t>A)</t>
    </r>
    <r>
      <rPr>
        <sz val="7"/>
        <rFont val="Times New Roman"/>
        <family val="1"/>
      </rPr>
      <t xml:space="preserve">      </t>
    </r>
    <r>
      <rPr>
        <sz val="12"/>
        <rFont val="Times New Roman"/>
        <family val="1"/>
      </rPr>
      <t>Encryption</t>
    </r>
  </si>
  <si>
    <r>
      <t>B)</t>
    </r>
    <r>
      <rPr>
        <sz val="7"/>
        <rFont val="Times New Roman"/>
        <family val="1"/>
      </rPr>
      <t xml:space="preserve">      </t>
    </r>
    <r>
      <rPr>
        <sz val="12"/>
        <rFont val="Times New Roman"/>
        <family val="1"/>
      </rPr>
      <t>Integrity</t>
    </r>
  </si>
  <si>
    <r>
      <t xml:space="preserve">A)  </t>
    </r>
    <r>
      <rPr>
        <sz val="7"/>
        <rFont val="Times New Roman"/>
        <family val="1"/>
      </rPr>
      <t xml:space="preserve">    </t>
    </r>
    <r>
      <rPr>
        <sz val="12"/>
        <rFont val="Times New Roman"/>
        <family val="1"/>
      </rPr>
      <t>Security Incident Response</t>
    </r>
  </si>
  <si>
    <r>
      <t>B)</t>
    </r>
    <r>
      <rPr>
        <sz val="7"/>
        <rFont val="Times New Roman"/>
        <family val="1"/>
      </rPr>
      <t xml:space="preserve">      </t>
    </r>
    <r>
      <rPr>
        <sz val="12"/>
        <rFont val="Times New Roman"/>
        <family val="1"/>
      </rPr>
      <t>Sanctions</t>
    </r>
  </si>
  <si>
    <r>
      <t>C)</t>
    </r>
    <r>
      <rPr>
        <sz val="7"/>
        <rFont val="Times New Roman"/>
        <family val="1"/>
      </rPr>
      <t xml:space="preserve">      </t>
    </r>
    <r>
      <rPr>
        <sz val="12"/>
        <rFont val="Times New Roman"/>
        <family val="1"/>
      </rPr>
      <t>Breach Notifications</t>
    </r>
  </si>
  <si>
    <r>
      <t>A)</t>
    </r>
    <r>
      <rPr>
        <sz val="7"/>
        <rFont val="Times New Roman"/>
        <family val="1"/>
      </rPr>
      <t xml:space="preserve">      </t>
    </r>
    <r>
      <rPr>
        <sz val="12"/>
        <rFont val="Times New Roman"/>
        <family val="1"/>
      </rPr>
      <t>Auditing &amp; Security Measures</t>
    </r>
  </si>
  <si>
    <t>6.1.1</t>
  </si>
  <si>
    <t>6.1.2</t>
  </si>
  <si>
    <t>6.1.3</t>
  </si>
  <si>
    <t>8.1.1</t>
  </si>
  <si>
    <t>8.1.2</t>
  </si>
  <si>
    <t>8.1.2.1</t>
  </si>
  <si>
    <t>8.1.3</t>
  </si>
  <si>
    <t>8.1.3.1</t>
  </si>
  <si>
    <t>8.1.3.2</t>
  </si>
  <si>
    <t>8.1.4</t>
  </si>
  <si>
    <t>8.1.4.1</t>
  </si>
  <si>
    <t>8.1.4.2</t>
  </si>
  <si>
    <t>8.2.1</t>
  </si>
  <si>
    <t>8.2.2</t>
  </si>
  <si>
    <t>8.2.3</t>
  </si>
  <si>
    <t>8.2.4</t>
  </si>
  <si>
    <t>8.2.5</t>
  </si>
  <si>
    <t>8.3.1</t>
  </si>
  <si>
    <t>8.3.1.1</t>
  </si>
  <si>
    <t>8.3.1.2</t>
  </si>
  <si>
    <t>8.4.1</t>
  </si>
  <si>
    <t>8.4.1.1</t>
  </si>
  <si>
    <t>8.4.1.2</t>
  </si>
  <si>
    <t>8.6.1</t>
  </si>
  <si>
    <t>8.6.1.1</t>
  </si>
  <si>
    <t>8.6.1.2</t>
  </si>
  <si>
    <t>8.6.1.3</t>
  </si>
  <si>
    <t>8.6.1.4</t>
  </si>
  <si>
    <t>8.6.2</t>
  </si>
  <si>
    <t>8.6.3</t>
  </si>
  <si>
    <t>8.7.1</t>
  </si>
  <si>
    <t>8.7.2</t>
  </si>
  <si>
    <t>8.7.2.1</t>
  </si>
  <si>
    <t>8.7.2.2</t>
  </si>
  <si>
    <t>10.2.1</t>
  </si>
  <si>
    <t>10.2.2</t>
  </si>
  <si>
    <t>10.2.3</t>
  </si>
  <si>
    <t>10.2.4</t>
  </si>
  <si>
    <t>10.2.5</t>
  </si>
  <si>
    <t>10.2.6</t>
  </si>
  <si>
    <t>10.2.7</t>
  </si>
  <si>
    <t>13.1.2</t>
  </si>
  <si>
    <t>13.1.3</t>
  </si>
  <si>
    <t>13.1.4</t>
  </si>
  <si>
    <t>13.1.5</t>
  </si>
  <si>
    <t>13.2.1</t>
  </si>
  <si>
    <t>13.2.2</t>
  </si>
  <si>
    <t>13.2.3</t>
  </si>
  <si>
    <t>13.2.4</t>
  </si>
  <si>
    <t>13.2.5</t>
  </si>
  <si>
    <t>13.3.1</t>
  </si>
  <si>
    <t>13.3.2</t>
  </si>
  <si>
    <t>Policy #</t>
  </si>
  <si>
    <t># Order</t>
  </si>
  <si>
    <t>Have you established and implemented procedures for obtaining necessary ePHI during an emergency?</t>
  </si>
  <si>
    <t>Do you have a policy and procedure in place requiring reporting of breaches of "unsecured PHI" and sending of notifications to the Secretary?</t>
  </si>
  <si>
    <t>Have you implemented procedures for the authorization and/or supervision of workforces who work with ePHI or in locations where it might be accessed (e.g. identified lines of authority &amp; workforce are aware of them)?*</t>
  </si>
  <si>
    <r>
      <t xml:space="preserve">How and when are access rights terminated for </t>
    </r>
    <r>
      <rPr>
        <i/>
        <sz val="10"/>
        <color indexed="17"/>
        <rFont val="Arial"/>
        <family val="2"/>
      </rPr>
      <t>servers</t>
    </r>
    <r>
      <rPr>
        <sz val="10"/>
        <color indexed="17"/>
        <rFont val="Arial"/>
        <family val="2"/>
      </rPr>
      <t xml:space="preserve"> containing ePHI?</t>
    </r>
  </si>
  <si>
    <t>Make a determination as to how to protect the server such as its capability for encryption.  This may include vendor support, the type of server and data, the application, etc.  File/folder encryption (e.g. PGP)</t>
  </si>
  <si>
    <t>1. Risk Management</t>
  </si>
  <si>
    <t>2. Contingency Plan</t>
  </si>
  <si>
    <t>3. Data Management</t>
  </si>
  <si>
    <t>4. Auditing</t>
  </si>
  <si>
    <t>5. HIPAA Oversight</t>
  </si>
  <si>
    <t>6. Training</t>
  </si>
  <si>
    <t>7. Incidents - Incident Policy and Procedures</t>
  </si>
  <si>
    <t>8. System Access - Authorization</t>
  </si>
  <si>
    <t>8.E. System Access - Workstation</t>
  </si>
  <si>
    <t>4.A. Auditing &amp; Security Measures</t>
  </si>
  <si>
    <t>7.A. Incidents - Security Incident Response</t>
  </si>
  <si>
    <t>7.B. Incidents - Sanctions</t>
  </si>
  <si>
    <t>7.C. Incidents - Incident Breach Notifications</t>
  </si>
  <si>
    <t>8.A. System Access - Authorization</t>
  </si>
  <si>
    <t>8.A.i. System Access - Authorization - Modify</t>
  </si>
  <si>
    <t>8.A.ii System Access - Authorization - Terminate</t>
  </si>
  <si>
    <t>8.B. System Access - Auto Log-off</t>
  </si>
  <si>
    <t>8.C. System Access - HC Clearinghouse</t>
  </si>
  <si>
    <t>8.D. System Access - Passwords</t>
  </si>
  <si>
    <t>9. BAA</t>
  </si>
  <si>
    <t>10. Facility Access</t>
  </si>
  <si>
    <t>11. Facility Maintenance</t>
  </si>
  <si>
    <t>12. ePHI Disposal</t>
  </si>
  <si>
    <t>13. Technical Access Control</t>
  </si>
  <si>
    <t>13.A. Technical Access Control - Encryption</t>
  </si>
  <si>
    <t>13.B. Technical Access Control - Integrity</t>
  </si>
  <si>
    <t>14. Group Health Plans</t>
  </si>
  <si>
    <t>(1) Prioritize Actions</t>
  </si>
  <si>
    <t>(2) Evaluate Control Options</t>
  </si>
  <si>
    <t>(3) Conduct Cost Benefit Analysis</t>
  </si>
  <si>
    <t>(4) Select Controls</t>
  </si>
  <si>
    <t>(5) Assign Responsibility</t>
  </si>
  <si>
    <t>(6) Start Date</t>
  </si>
  <si>
    <t>(6) Maintenance Requirement/ Comments</t>
  </si>
  <si>
    <t>(7) Date Controls Implemented</t>
  </si>
  <si>
    <t>(6) Target End Date</t>
  </si>
  <si>
    <t>Recommended Actions/Controls</t>
  </si>
  <si>
    <t>Risk Vulnerability/Threat Pair</t>
  </si>
  <si>
    <t xml:space="preserve">Risk Vulnerability/Threat Pair   </t>
  </si>
  <si>
    <t>Disclaimers</t>
  </si>
  <si>
    <t xml:space="preserve">These documents provide an example HIPAA Security Risk Assessment and documents to support completing a Risk Analysis and Risk Mitigation Implementation Plan.  While they cover a broad spectrum of the requirements under the HIPAA Security Rule and HITECH, they may not cover all measures needed to secure your patients’ electronic protected health information (ePHI).  It is not meant to be construed as a one-size-fits all Toolkit.  As previously stated, this includes only an example method to complete a HIPAA Security Risk Assessment.  The HIPAA Security Rule requires this be completed on an ongoing basis, but does not prescribe how to accomplish this.  The authors of these documents carefully considered and included information that are believed to be of most importance, based on legal requirements, known HIPAA Security incident history, and personal experiences.  With that said, it may include items not required by your organization, exclude items required, and/or items that you need tailor to your organization’s needs.      </t>
  </si>
  <si>
    <t>Kathy Argall, Co-Founder and CEO, InfoSec Compliance Advisors</t>
  </si>
  <si>
    <t>Cathy Boerner, JD, CHC, President, Boerner Consulting, LLC</t>
  </si>
  <si>
    <t>Ginny Gerlach, Information Security Officer, Ascension Health</t>
  </si>
  <si>
    <t>Lee Kadel, MMOT, EMBA, GHSC, GSEC, Information Security Analyst – Specialist, Wheaton Franciscan Healthcare</t>
  </si>
  <si>
    <t>Kirsten Wild, RN, BSN, MBA, CHC, Wild Consulting, Inc.</t>
  </si>
  <si>
    <t>Refer to the Guide for the HIPAA COW Risk Analysis &amp; Risk Management Toolkit for a summary about how to utilize this spreadsheet and the worksheets within it.</t>
  </si>
  <si>
    <t>Example HIPAA Security Policy List</t>
  </si>
  <si>
    <t>Holly Schlenvogt, MSH, CPM Health Information Technology Specialist and Privacy &amp; Security Lead, MetaStar/WHITEC</t>
  </si>
  <si>
    <t>HIPAA COW</t>
  </si>
  <si>
    <t>RISK ASSESSMENT TEMPLATE &amp; SUPPORTING DOCUMENTS</t>
  </si>
  <si>
    <r>
      <t>Primary Author</t>
    </r>
    <r>
      <rPr>
        <sz val="11.5"/>
        <rFont val="Times New Roman"/>
        <family val="1"/>
      </rPr>
      <t xml:space="preserve">: </t>
    </r>
  </si>
  <si>
    <r>
      <t>Contributing Authors: HIPAA COW Risk Analysis &amp; Risk Management Toolkit</t>
    </r>
    <r>
      <rPr>
        <sz val="11.5"/>
        <rFont val="Times New Roman"/>
        <family val="1"/>
      </rPr>
      <t xml:space="preserve"> </t>
    </r>
    <r>
      <rPr>
        <b/>
        <sz val="11.5"/>
        <rFont val="Times New Roman"/>
        <family val="1"/>
      </rPr>
      <t>Networking Group Members</t>
    </r>
  </si>
  <si>
    <t>RISK ANALYSIS &amp; RISK MANAGEMENT TOOLKIT NETWORKING GROUP</t>
  </si>
  <si>
    <t>Jim Sehloff, MS, MT(ASCP), Information Security Analyst, CareTech Solutions</t>
  </si>
  <si>
    <t>General Requirements (General rules)</t>
  </si>
  <si>
    <t>Flexibility of Approach (General rules)</t>
  </si>
  <si>
    <t>Standards (General rules</t>
  </si>
  <si>
    <t>Implementation Specifications  (General rules)</t>
  </si>
  <si>
    <t>Implementation Specifications (General rules)</t>
  </si>
  <si>
    <t>Maintenance (General rules)</t>
  </si>
  <si>
    <t>P&amp;Ps (P&amp;Ps and Doc)</t>
  </si>
  <si>
    <t>Documentation (P&amp;Ps and Doc)</t>
  </si>
  <si>
    <t xml:space="preserve">Lack of a current plan increases the chances ePHI will not be appropriately available and the potential of a breach or altering of ePHI by a cracker, hacker, workforce/ex-workforce members during and after an emergency such as a fire, power failure, tornado, etc. </t>
  </si>
  <si>
    <t>Lack of written policies/procedures increases the potential that ePHI is not quickly available to appropriate users during and during and after an emergency such as a fire, power failure, tornado, etc.</t>
  </si>
  <si>
    <t>Lack of having plans at multiple locations increases the potential that ePHI is not quickly available to appropriate users during and during and after an emergency such as a fire, power failure, tornado, etc.</t>
  </si>
  <si>
    <t>Lack of having assigned responsibility increases the potential that ePHI is not quickly available to appropriate users during and during and after an emergency such as a fire, power failure, tornado, etc.</t>
  </si>
  <si>
    <t xml:space="preserve">Lack of written policies/procedures increases the chances ePHI will not be appropriately available and the potential theft, breach or altering of ePHI by a cracker, hacker, workforce/ex-workforce members during and during and after an emergency such as a fire, power failure, tornado, etc. </t>
  </si>
  <si>
    <t xml:space="preserve">Lack of written policies/procedures increases the potential breach or altering of ePHI by a cracker, hacker, workforce/ex-workforce members during and during and after an emergency such as a fire, power failure, tornado, etc. </t>
  </si>
  <si>
    <t xml:space="preserve">Lack of power prevents ePHI to be available to appropriate users during and during and after an emergency such as a fire, power failure, tornado, etc. </t>
  </si>
  <si>
    <t xml:space="preserve">Lack of distributed policies/procedures increases the potential breach or altering of ePHI by a cracker, hacker, workforce/ex-workforce members during and during and after an emergency such as a fire, power failure, tornado, etc. </t>
  </si>
  <si>
    <t xml:space="preserve">Lack of a current plan increases the chances ePHI will not be appropriately available and the potential of a breach or altering of ePHI by a cracker, hacker, workforce/ex-workforce members during and during and after an emergency such as a fire, power failure, tornado, etc. </t>
  </si>
  <si>
    <t xml:space="preserve">Lack of an assessment increases the likelihood that critical ePHI will not be appropriately available during and after an emergency such as a fire, power failure, tornado, etc. </t>
  </si>
  <si>
    <t xml:space="preserve">Lack of written policies/procedures increases the chances ePHI will not be appropriately available during and after an emergency such as a fire, power failure, tornado, etc. </t>
  </si>
  <si>
    <t xml:space="preserve">Lack of procedures increases the chances ePHI will not be appropriately available during and after an emergency such as a fire, power failure, tornado, etc. </t>
  </si>
  <si>
    <t>Lack of a written and followed plan  increases the chances ePHI will not be appropriately available during and after an emergency such as a fire, power failure, tornado, etc.; or reporting of a breach if there is a theft</t>
  </si>
  <si>
    <t>Criticality Level</t>
  </si>
  <si>
    <t>Make/Model Name</t>
  </si>
  <si>
    <t>Serial #</t>
  </si>
  <si>
    <t>Operating System</t>
  </si>
  <si>
    <t>Software Versions</t>
  </si>
  <si>
    <t>Host Name</t>
  </si>
  <si>
    <t>Status</t>
  </si>
  <si>
    <r>
      <t>Function/Use</t>
    </r>
    <r>
      <rPr>
        <sz val="8"/>
        <color indexed="9"/>
        <rFont val="Arial"/>
        <family val="2"/>
      </rPr>
      <t xml:space="preserve"> (Process/Store/Transmit ePHI)</t>
    </r>
  </si>
  <si>
    <t>System Environment</t>
  </si>
  <si>
    <t>Supported Programs/Applications</t>
  </si>
  <si>
    <t>Supported Programs/Applications Function</t>
  </si>
  <si>
    <t>Interfaces</t>
  </si>
  <si>
    <t>Interface Function(s)</t>
  </si>
  <si>
    <t>Security Measures</t>
  </si>
  <si>
    <t>User Name(s) &amp; Title(s)</t>
  </si>
  <si>
    <t>Access Level</t>
  </si>
  <si>
    <t>Category/ Responsibilities/Role</t>
  </si>
  <si>
    <r>
      <t>Location</t>
    </r>
    <r>
      <rPr>
        <sz val="8"/>
        <rFont val="Arial"/>
        <family val="2"/>
      </rPr>
      <t xml:space="preserve"> (if applicable)</t>
    </r>
  </si>
  <si>
    <r>
      <t xml:space="preserve">System Dependencies </t>
    </r>
    <r>
      <rPr>
        <sz val="8"/>
        <rFont val="Arial"/>
        <family val="2"/>
      </rPr>
      <t>(this system is dependent on)</t>
    </r>
  </si>
  <si>
    <r>
      <t xml:space="preserve">Dependency Change Impact Analysis </t>
    </r>
    <r>
      <rPr>
        <sz val="8"/>
        <rFont val="Arial"/>
        <family val="2"/>
      </rPr>
      <t>(those dependent on this sytem)</t>
    </r>
  </si>
  <si>
    <r>
      <t>Provider</t>
    </r>
    <r>
      <rPr>
        <sz val="10"/>
        <color indexed="9"/>
        <rFont val="Arial"/>
        <family val="2"/>
      </rPr>
      <t xml:space="preserve"> </t>
    </r>
    <r>
      <rPr>
        <sz val="8"/>
        <color indexed="9"/>
        <rFont val="Arial"/>
        <family val="2"/>
      </rPr>
      <t>stakeholder)</t>
    </r>
  </si>
  <si>
    <t>On Hold</t>
  </si>
  <si>
    <t>5.1.1</t>
  </si>
  <si>
    <t>5.1.2</t>
  </si>
  <si>
    <t>5.1.3</t>
  </si>
  <si>
    <t>5.1.4</t>
  </si>
  <si>
    <t>Do you perform periodic technical and non technical evaluations of the standards under this rule and in response to environmental or operational changes affecting the security of ePHI?</t>
  </si>
  <si>
    <t>Do you have formal or informal policy and procedures to evaluate how to reasonably and appropriately implement the HIPAA Security Rule by taking into account 1) The size, complexity, and capabilities of the covered entity; 2) The CE's technical infrastructure, hardware, and software security capabilities; 3) The costs of security measures; 4) The probability and criticality of potential risks to ePHI</t>
  </si>
  <si>
    <t>Risk Management Networking Group</t>
  </si>
  <si>
    <t>Content Changed:</t>
  </si>
  <si>
    <t>1) Added to the Inventory Asset List worksheet (on the Risk Assessment Template) Columns H-AA; 
2) Added to the Current Status Column on the Security Questions worksheet: On Hold category</t>
  </si>
  <si>
    <t>Prepared and Reviewed by:</t>
  </si>
  <si>
    <t>Reviewed by:</t>
  </si>
  <si>
    <t>1) Added formulas to auto-populate moderate to high risks onto the risk mitigation implementation plan;
2) Updated questions and recommended controls to include content from the 2012 OCR HIPAA Audit Protocol</t>
  </si>
  <si>
    <t>By not evaluating and implementing reasonable and appropriate controls, it increases the risk for a cracker, hacker, workforce/ex-workforce to breach or may result in tangible loss of ePHI</t>
  </si>
  <si>
    <t>Breach Notification PHI for CEs Policy</t>
  </si>
  <si>
    <t>Do you include breach reporting requirements in your organization's BAA?  If you are a BA, do you have a policy and procedure requiring reporting of breaches of unsecured PHI to the other entity?</t>
  </si>
  <si>
    <t>1) If applicable, refer to 164.314a2ii for additional requirements.  If your organization &amp; the BA are government entities, use a memorandum of understanding or reliance on law or regulation that requires equivalent actions by the BA (include terms that accomplish the requirements of a BAA under 164.314a2i).  2) Have a process to identify federal, state, or local government business associates. 3) Maintain a copy for 6 years.</t>
  </si>
  <si>
    <t>Have you implemented a mechanism to encrypt ePHI whenever deemed appropriate (transmissions such as  emails, paging, texting, internet transmissions, virtual private networks (VPNs),  etc. )?   If not, what measures do you have in place to ensure the protection of this ePHI?*</t>
  </si>
  <si>
    <t xml:space="preserve">1) Put a paging alert system in the server room(s)  2) Position servers to minimize the potential damage from fire &amp;  water   3) Install a fire suppression system.  4) Add alarms for temperature and fire.  5) Store backups in a fire proof safe. 6) Check with insurance to find out if equipment replacement is covered if sprinklers go off by accident (no fire). </t>
  </si>
  <si>
    <t>Matthew Johnston - Added formulas to auto-populate moderate to high risks onto the risk mitigation implementation plan and links back to questions</t>
  </si>
  <si>
    <t>Diane Arneson, Assistant Director Rock County Security Officer, County of Rock</t>
  </si>
  <si>
    <t>Colleen Galetka, IT Manager, Rusk County Memorial Hospital</t>
  </si>
  <si>
    <t>Lois Kallunki, WISHIN</t>
  </si>
  <si>
    <t>Jeff Nkansah, MPA, CHES, Senior Compliance Analyst, CalViva Health Administration</t>
  </si>
  <si>
    <t xml:space="preserve">Wayne Pierce, CIRM, IT and HIPAA Security Officer, Aspirus, Inc. </t>
  </si>
  <si>
    <t>Tony Ring, Compliance Manager, South West Family Care Alliance</t>
  </si>
  <si>
    <t>Lynn Shuster, Vice President - Risk Management, Wheaton Franciscan Healthcare</t>
  </si>
  <si>
    <t>Greg Williams, Security Consultant, MMIC Group</t>
  </si>
  <si>
    <t>Bethany Seeboth, Director of Risk Management, Froedtert Health</t>
  </si>
  <si>
    <t>Jeff Thompson, IT Audit Manger, WI Dept of Health Services</t>
  </si>
  <si>
    <t xml:space="preserve">Kirsten Wild, RN, BSN, MBA, CHC, Healthcare Consultant, Wild Consulting, Inc. </t>
  </si>
  <si>
    <t>Maggie Fuchs, Medical Staff and Risk Management Coordinator, Monroe Clinic</t>
  </si>
  <si>
    <t>Debra Johnston, Account Security Officer (HIPAA), TS Healthcare</t>
  </si>
  <si>
    <t>Lee Kadel, MMOT, EMBA, GHSC, GSEC, Information Security Analyst - Specialist, Wheaton Franciscan Healthcare</t>
  </si>
  <si>
    <t>Mary Koehler, IT Security Regulatory Coordinator, ProHealth Care</t>
  </si>
  <si>
    <t>Meghan O'Connor, JD, Attorney, von Briesen &amp; Roper, s.c.</t>
  </si>
  <si>
    <t>Holly Schlenvogt, MSH, CPM, Privacy &amp; Security Consultant, HRT Consulting. LLC</t>
  </si>
  <si>
    <t>Amy Wolfgram, CPC, CCP, CPCO, Compliance Coordinator, Group Health Cooperative of Eau Claire</t>
  </si>
  <si>
    <t>Susan Wong, Compliance and Privacy Officer, ProHealth Care</t>
  </si>
  <si>
    <t>Contributing Authors:</t>
  </si>
  <si>
    <t>Allen Mundt, MBA, CISM, Information Security Officer, Waukesha County</t>
  </si>
  <si>
    <t>Holly Schlenvogt, MSH, CPM Privacy &amp; Security Consultant, HRT Consulting - OCR HIPAA Audit Protocol content updates</t>
  </si>
  <si>
    <t>Larry Boettger, CISSP, CISA, MCSE, GIAC GSEC, ITILv3, Directory of Security &amp; Compliance, Three Pillars Technology Solutions LLC</t>
  </si>
  <si>
    <t>Lack of knowledge of where ePHI is located increases the likelihood of loss and if lost/theft it may result in a breach, may not be recovered, and/or the breach cannot be reported if unknown what is on the media</t>
  </si>
  <si>
    <t>Lack of having security setting checklists and checking these security settings are enabled increases the likelihood that the changes made by an employee inadvertently alters or makes ePHI inaccessible when needed.</t>
  </si>
  <si>
    <t>1.3.1</t>
  </si>
  <si>
    <t>Do you have procedures to document current and planned controls and periodically check all hardware and software, including for remote access, to determine whether selected security settings are enabled?</t>
  </si>
  <si>
    <t>1) Write and implement procedures to document current and planned controls as well as change control procedures to periodically check all hardware and software, including used for remote access, to determine whether selected security settings are enabled (e.g. configuration management).  2) Include in the procedures to have checklists with security settings that are utilized when configuring, upgrading, testing hardware and software. 3) Have a  formal and documented system security plan(s) for all system components (e.g. individual document that outlines how security should be set up for each system). 4) Verify new security controls work with your organization's existing architecture before implementing them.</t>
  </si>
  <si>
    <r>
      <t xml:space="preserve">What are your </t>
    </r>
    <r>
      <rPr>
        <b/>
        <i/>
        <sz val="10"/>
        <color indexed="17"/>
        <rFont val="Arial"/>
        <family val="2"/>
      </rPr>
      <t>server</t>
    </r>
    <r>
      <rPr>
        <sz val="10"/>
        <color indexed="17"/>
        <rFont val="Arial"/>
        <family val="2"/>
      </rPr>
      <t xml:space="preserve"> password security requirements (strength, frequency of change, sharing …)?</t>
    </r>
  </si>
  <si>
    <r>
      <t xml:space="preserve">What are your password security requirements to access </t>
    </r>
    <r>
      <rPr>
        <b/>
        <i/>
        <sz val="10"/>
        <color indexed="17"/>
        <rFont val="Arial"/>
        <family val="2"/>
      </rPr>
      <t>systems</t>
    </r>
    <r>
      <rPr>
        <sz val="10"/>
        <color indexed="17"/>
        <rFont val="Arial"/>
        <family val="2"/>
      </rPr>
      <t xml:space="preserve"> that contain/ transmit ePHI (strength, frequency of change, sharing, …)?</t>
    </r>
  </si>
  <si>
    <r>
      <t xml:space="preserve">Have you implemented P&amp;Ps to determine who can be authorized to have access to ePHI in </t>
    </r>
    <r>
      <rPr>
        <sz val="10"/>
        <rFont val="Arial"/>
        <family val="2"/>
      </rPr>
      <t>systems, servers, workstations, and portable devices?</t>
    </r>
  </si>
  <si>
    <t>Have you implemented P&amp;Ps to ensure personnel that maintain information systems have appropriate skills and qualifications?</t>
  </si>
  <si>
    <t>Lack of ensuring personnel that maintain information systems have appropriate expertise increases the likelihood of intentional or unintentional altering or breach of ePHI</t>
  </si>
  <si>
    <t>Have you implemented a P&amp;P to verify security requirements of your service vendors, contractors, BAs, etc. have appropriate security controls in place?</t>
  </si>
  <si>
    <t>Not validating service vendors, contractors, BAs, etc. security controls leads to breaches, theft, viruses, and all other threats</t>
  </si>
  <si>
    <t>1) Write, implement, and post written P&amp;Ps that validate the security controls service vendors, contractors, and BAs, etc. (vendors) have in place prior to allowing them to create, receive, maintain or transmit ePHI.  Include in the procedures who will validate these controls, what controls to validate for different types of vendors, required security thresholds, and validating/monitoring controls on a defined schedule during the relationship with that vendor.  2) Validate/monitor vendor security controls, document the controls, and request they improve controls as applicable.</t>
  </si>
  <si>
    <t>1) Write, post, &amp; implement P&amp;Ps to ensure that personnel performing maintenance on the information systems have required access authorizations; or designate your organization's personnel with the required authorizations and technical competence deemed necessary to supervise information system maintenance when maintenance personnel do not possess the required access authorization.  2) Document required technical expertise.  3) Verify individuals have required technical expertise before allowing them to maintain information systems.  4) Maintain a current list of authorized vendors; consider the need to include a list of their personnel and/or requiring vendors to provide personnel lists upon request.</t>
  </si>
  <si>
    <t xml:space="preserve">By not limiting remote access to the network and information systems it increases the risk of inappropriate access and the potential for a cracker/hacker to breach or alter ePHI </t>
  </si>
  <si>
    <t>15. Remote Access</t>
  </si>
  <si>
    <t>Have you implemented Remote Access P&amp;Ps with security requirements for remotely connecting to the network and information assets?</t>
  </si>
  <si>
    <t>By not having a standard process to follow to maintain &amp; update systems (including completing security assessments) systems may be built/changed without appropriate security controls which increases the risk of inappropriate access and the potential for a cracker/hacker to breach or alter ePHI.</t>
  </si>
  <si>
    <t>Write and implement a System Build / Change Control P&amp;P with security requirements for maintaining and controlling additions and other changes to production systems and completing assessments to validate security controls.</t>
  </si>
  <si>
    <t>16. System Build / Change Control Policy</t>
  </si>
  <si>
    <t>8.7.1.2</t>
  </si>
  <si>
    <t>Write, post, &amp; implement procedures to disable or limit information system functionality that provides the capability for automatic execution of code on mobile devices without user direction</t>
  </si>
  <si>
    <t>Have you disabled or limited auto run capabilities of information systems to keep malicious code, unauthorized software, malware, etc. from installing on devices?</t>
  </si>
  <si>
    <t>By not disabling or limiting auto run capabilities, it increases the likelihood of malicious code, unauthorized software, malware, etc. installing on devices and resulting in database tampering, hacking, breaches, etc.</t>
  </si>
  <si>
    <t>Lack of P&amp;Ps that cover when personal accounts can be accessed and used as well as when personal devices can be utilized increases the likelihood of unauthorized access to PHI and/or a virus/malware that can cause ePHI to be unavailable to appropriate users and inappropriately modify or breach it</t>
  </si>
  <si>
    <t>Write and implement personal account and device access and use P&amp;Ps.</t>
  </si>
  <si>
    <t>8.E. System Access - Personal Accounts &amp; Devices</t>
  </si>
  <si>
    <r>
      <t xml:space="preserve">Assessment Question
</t>
    </r>
    <r>
      <rPr>
        <sz val="10"/>
        <rFont val="Arial"/>
        <family val="2"/>
      </rPr>
      <t>Black text = from the regulations</t>
    </r>
    <r>
      <rPr>
        <sz val="10"/>
        <color indexed="53"/>
        <rFont val="Arial"/>
        <family val="2"/>
      </rPr>
      <t xml:space="preserve">
</t>
    </r>
    <r>
      <rPr>
        <sz val="10"/>
        <color indexed="17"/>
        <rFont val="Arial"/>
        <family val="2"/>
      </rPr>
      <t>Green text = supporting questions</t>
    </r>
  </si>
  <si>
    <t>Sue Alwin-Popp, Edgerton Hospital and Health Services</t>
  </si>
  <si>
    <t>Diane Arneson, County of Rock</t>
  </si>
  <si>
    <t>Margaret Barrett-Hall, Cerebral Palsy of Massachusetts</t>
  </si>
  <si>
    <t>Mark Bennehoff, SVA Healthcare Services, LLC</t>
  </si>
  <si>
    <t>Bob Bennett, NaviLogic</t>
  </si>
  <si>
    <t xml:space="preserve">Joyce Berhend, Independent Living, Inc. </t>
  </si>
  <si>
    <t>Brian Blanchette, SVA Healthcare Services, LLC</t>
  </si>
  <si>
    <t>Dean Drevlow, Dental Dynamix. LLC</t>
  </si>
  <si>
    <t>Beverly Frase, Mayo Clinic Health System</t>
  </si>
  <si>
    <t>Cathy Boerner, Boerner Consulting, LLC</t>
  </si>
  <si>
    <t>Colleen Galetka, Rusk County Memorial Hospital</t>
  </si>
  <si>
    <t>Ginny Gerlach, Ascension Health</t>
  </si>
  <si>
    <t>Dan Guinn, AIDS Resource Center of Wisconsin</t>
  </si>
  <si>
    <t>Paul Jankowski, Network Health</t>
  </si>
  <si>
    <t>Debra Johnson, TS Healthcare</t>
  </si>
  <si>
    <t>Lee Kadel, Wheaton Franciscan Healthcare</t>
  </si>
  <si>
    <t>David Kerr, Tech Source</t>
  </si>
  <si>
    <t>Mary Koehler, ProHealthCare</t>
  </si>
  <si>
    <t>Meg Lang, Executive Health Resources</t>
  </si>
  <si>
    <t>Dean Malley, New Perspective Senior Living</t>
  </si>
  <si>
    <t>Jon Matthews</t>
  </si>
  <si>
    <t>Allen Mundt, Waukesha County</t>
  </si>
  <si>
    <t>Angela Novotney, Laureate Group</t>
  </si>
  <si>
    <t>Meghan O'Connor, von Briesen &amp; Roper, s.c.</t>
  </si>
  <si>
    <t>Ulla Pinion, Anthem</t>
  </si>
  <si>
    <t>Amy Purvis, Satori Security</t>
  </si>
  <si>
    <t>Lynn Shuster, Wheaton Franciscan Healthcare</t>
  </si>
  <si>
    <t>Sheryl Rucker, Edgerton Hospital and Health Services</t>
  </si>
  <si>
    <t>Holly Schlenvogt, HRT Consulting, LLC</t>
  </si>
  <si>
    <t xml:space="preserve">Pamela Schulz, Aspirus, Inc. </t>
  </si>
  <si>
    <t>Michelle Singleton, WPS</t>
  </si>
  <si>
    <t>Carrie Soder, American Family Care</t>
  </si>
  <si>
    <t>Teagan Stine, Crossing Rivers Health</t>
  </si>
  <si>
    <t>Arya Steinhauer, Unity Health</t>
  </si>
  <si>
    <t>Kimberly Utzig, GHC SCW</t>
  </si>
  <si>
    <t>Liza Varghese, Unity Health</t>
  </si>
  <si>
    <t>Kris Wegner, Orthopedic Associates and Wausau, S.C.</t>
  </si>
  <si>
    <t>Amy Wolfgram, GHC of Eau Claire</t>
  </si>
  <si>
    <t>Susan Wong, ProHealth Care</t>
  </si>
  <si>
    <t>Sarah Zepnich, Wisconsin Primary Health Care Association</t>
  </si>
  <si>
    <r>
      <t xml:space="preserve">Prior Version </t>
    </r>
    <r>
      <rPr>
        <u/>
        <sz val="14"/>
        <rFont val="Times New Roman"/>
        <family val="1"/>
      </rPr>
      <t>[11/14/14]</t>
    </r>
  </si>
  <si>
    <t>Beth Alvin, WEA Trust</t>
  </si>
  <si>
    <t>Diana Arneson, County of Rock</t>
  </si>
  <si>
    <t>Bob Bennet, Navilogic</t>
  </si>
  <si>
    <t>Stephanie Cook, WPS</t>
  </si>
  <si>
    <t>Kellye Diem, Kenosah County</t>
  </si>
  <si>
    <t>Maggie Fuchs, Monroe Clinic</t>
  </si>
  <si>
    <t>Bob Gelhaus</t>
  </si>
  <si>
    <t>Paul Kjankowski, Network Health</t>
  </si>
  <si>
    <t>Debra Johnston, TS Healthcare</t>
  </si>
  <si>
    <t>Mary Koehler, ProHealth Care</t>
  </si>
  <si>
    <t>Debra Munoz, Kenosha County</t>
  </si>
  <si>
    <t>Meghan O'Connor, Von Briesen &amp; Roper, s.c.</t>
  </si>
  <si>
    <t>Kathy Phillips, Aurora Health Care</t>
  </si>
  <si>
    <t xml:space="preserve">Wayne Pierce, Aspirus, Inc. </t>
  </si>
  <si>
    <t>Bethany Seeboth, Froedtert Health</t>
  </si>
  <si>
    <t>Barbara West, Brown County</t>
  </si>
  <si>
    <t xml:space="preserve">Kirsten Wild, Wild Consulting, Inc. </t>
  </si>
  <si>
    <t>Amy Wolfgram, GHC Eau Claire</t>
  </si>
  <si>
    <t>Incorporated key information from the NIST HIPAA Security Toolkit questions (v2011: http://scap.nist.gov/hipaa/) into the Security Questions worksheet for these subject "categories": Risk Management, Contingency Plan, &amp; Data Management</t>
  </si>
  <si>
    <r>
      <t xml:space="preserve">Prior Version </t>
    </r>
    <r>
      <rPr>
        <u/>
        <sz val="14"/>
        <rFont val="Times New Roman"/>
        <family val="1"/>
      </rPr>
      <t>[7/16/13]</t>
    </r>
  </si>
  <si>
    <r>
      <t xml:space="preserve">Prior Version </t>
    </r>
    <r>
      <rPr>
        <u/>
        <sz val="14"/>
        <rFont val="Times New Roman"/>
        <family val="1"/>
      </rPr>
      <t>[7/2/12]</t>
    </r>
  </si>
  <si>
    <r>
      <t xml:space="preserve">Original Version </t>
    </r>
    <r>
      <rPr>
        <u/>
        <sz val="14"/>
        <rFont val="Times New Roman"/>
        <family val="1"/>
      </rPr>
      <t>[1/13/12]</t>
    </r>
  </si>
  <si>
    <t xml:space="preserve">Continued to incorporate key information into the Security Questions worksheet for these subject "categories":  
Auditing, Remote Access, HIPAA Oversight, Training, Incidents and System Access, System Build/Change Control. </t>
  </si>
  <si>
    <t xml:space="preserve">
Are you a governmental entity and have BAAs that are also governmental entities?  If yes, do you require they sign a memorandum of understanding or reliance on law or regulation that required equivalent actions of the BAA?</t>
  </si>
  <si>
    <t xml:space="preserve">A covered entity (CE) may permit a business associate (BA) to create, receive, maintain, or transmit electronic protected health information (ePHI) on the CE's behalf only if the CE obtains satisfactory assurances, in accordance with § 164.314(a), that the BA will appropriately safeguard the information. A CE is not required to obtain such satisfactory assurances from a BA that is a subcontractor.
(2) A BA may permit a BA that is a subcontractor to create, receive, maintain, or transmit ePHI on its behalf only if the BA obtains satisfactory assurances, in accordance with § 164.314(a), that the subcontractor will appropriately safeguard the information.
(3) Implementation specifications: Written contract or other arrangement (Required). Document the satisfactory assurances required by paragraph (b)(1) or (b)(2) of this section through a written contract or other arrangement with the BA that meets the applicable requirements of § 164.314(a).
Refer to the definitions of BA, CE, and subcontractor to determine to whom this standard applies (164.103). </t>
  </si>
  <si>
    <t>Lack of P&amp;Ps to obtain BAAs with third parties to ensure they have adequate oversight &amp; safeguards in place to protect ePHI leads to breaches, theft, viruses, and all other threats</t>
  </si>
  <si>
    <t>9.1.1</t>
  </si>
  <si>
    <t xml:space="preserve">164.308b1-b3; 164.103; 
164.502(e) </t>
  </si>
  <si>
    <t>Security &amp; Privacy</t>
  </si>
  <si>
    <t>Do you have a reporting &amp; investigation process in place with BAs?</t>
  </si>
  <si>
    <t xml:space="preserve">The contract or other arrangement required by §164.308(b)(4) must meet these requirements: 1) The BAA must provide that the BA will report to the CE any security incident of which it becomes aware, including breaches of unsecured PHI s required by §164.410; </t>
  </si>
  <si>
    <t>Organizational requirements</t>
  </si>
  <si>
    <t>Business associate contracts</t>
  </si>
  <si>
    <t>1) Establish a security incident, breach, and privacy incident reporting process with BAs.  2) Implement a process to investigate and resolve a material breach or violation of a BAA.  Take reasonable steps to cure BA breach, end the violation, or terminate BA contract.  3) Train appropriate workforce members</t>
  </si>
  <si>
    <t xml:space="preserve">By not having an incident reporting procedures with BAAs that third parties have adequate incident reporting procedures in place leads to lack of investigations and implementation of safeguards to prevent similar breaches, notifications to not be sent, and ultimately negatively impact the reputation of the organization </t>
  </si>
  <si>
    <t>164.314(a)(2)Iii)(C) 
164.504(e)(1)</t>
  </si>
  <si>
    <t>Have you implemented a P&amp;P to obtain BAAs as required by the Security Rule and Privacy Rule before disclosing PHI to the BA (including specific individuals responsible for oversight of third parties and BAs and to obtain, track, and update BAAs)?</t>
  </si>
  <si>
    <t>Dean Drevlow, Dental Dynamix, LLC</t>
  </si>
  <si>
    <t>Aly Heimbruch, Madison Psychiatric Associates</t>
  </si>
  <si>
    <t>William Limp, UW-HIMT</t>
  </si>
  <si>
    <t xml:space="preserve">Ginger McDonald, Aspirus, Inc. </t>
  </si>
  <si>
    <r>
      <t xml:space="preserve">Prior Version </t>
    </r>
    <r>
      <rPr>
        <u/>
        <sz val="14"/>
        <rFont val="Times New Roman"/>
        <family val="1"/>
      </rPr>
      <t>[3/11/16]</t>
    </r>
  </si>
  <si>
    <t>Jason Papador, Wipfli, LLP CPA &amp; Consultants</t>
  </si>
  <si>
    <t>Jacinta Shaw-Webb, Lutheran Social Services of WI &amp; Upper MI, Inc.</t>
  </si>
  <si>
    <t>Sheila Siegler, Upland Hills Health</t>
  </si>
  <si>
    <t>Michell Singleton, WPS</t>
  </si>
  <si>
    <t>Carrie Soder, Upstream Rehabilitation</t>
  </si>
  <si>
    <t>Karen Tetzlaff, Woodside Senior Communities</t>
  </si>
  <si>
    <t xml:space="preserve">Brooklyn Trumpy, Community Health Systems, Inc. </t>
  </si>
  <si>
    <t>Liza Verghese, Unity Health</t>
  </si>
  <si>
    <r>
      <t xml:space="preserve">1) Conduct trusted penetration testing of the effectiveness of security controls in place, if reasonable &amp; appropriate (ex. are you susceptible to being exploited, hacked with ports open, patches not being current, etc.?). This validates your exposure to actual vulnerabilities.  Core Impact and Rapid7 are examples penetration testing tools (for larger organizations). </t>
    </r>
    <r>
      <rPr>
        <sz val="10"/>
        <color indexed="17"/>
        <rFont val="Arial"/>
        <family val="2"/>
      </rPr>
      <t xml:space="preserve"> 2) Obtain management approval prior to conducting penetration tests, as appropriate.</t>
    </r>
  </si>
  <si>
    <t>Have a team assigned to the contingency plans per the P&amp;P for redundancy and to cover all critical business areas (consider all departments).  Include in the procedures who may activate the emergency access procedures.</t>
  </si>
  <si>
    <t>1) Create a list of critical services &amp; operations.  Determine if any laws and/or regulations impact criticality levels.  2) Use the Inventory Asset List to develop a list of critical systems, hardware, etc. needed to support these services &amp; operations.  3) Include a list of supplies, personnel, and service providers needed to support this (forms, emergency call list, phone numbers, internet, utilities, workforce members, backup location, intelligence or guidance available from agencies, the Office for Civil Rights (OCR), the Office of the Inspector General (OIG), the US-CERT, virus alerts, and/or vendors, etc.)  4) Consider the need for alternative telecommunication and internet services. 5) Consider having cold/hot sites &amp; alternative facilities (with contracts in place) and testing restores to ensure they meet recovery objectives (recovery time objective &amp; recovery point objective).  3) Include roles responsible for authorizing criticality levels.</t>
  </si>
  <si>
    <t>1) Use the inventory asset list to draft a list of all servers, model &amp; serial #s, software, locations, use/role, interdependencies, security requirements, and warranty information 2) Include interdependencies.  3) Assign an individual to maintain the inventory.  4) Maintain the list in several locations and limit access to the minimum necessary</t>
  </si>
  <si>
    <t xml:space="preserve">Do you have network and system diagrams of all servers, systems, applications, interfaces, etc.?  Where is this located? </t>
  </si>
  <si>
    <t>1) Include procedures in your Contingency Plan and implement a process so that designated workforce members and/or contracted service providers are able to access necessary ePHI during an emergency (get into the building or to backup locations, get backup tapes, access ePHI), while safeguarding from unauthorized access. Include in the procedures deactivating emergency level access provided.  Consider break-the-glass procedures (enable auditing, when possible). 2) Train workforce members responsible for and will use the emergency access procedures to ensure they are qualified to follow the procedures.</t>
  </si>
  <si>
    <t>1) Install virus/spyware protection (e.g. McAfee, Symantec) at information system entry and exit points, removable media, etc., keep updates current (daily or every 4 hours), automate updates, and perform periodic vulnerability scans (e.g. scan weekly).  Spam protection (Microsoft Outlook Junk-email option, McAfee/Symantec suites, gateway solution (e.g. Websense, Barracuda Networks, TrendMicro). Spam protection should be configured to auto-update. 2) Configure malicious code protection mechanisms to perform one or more: block malicious code, quarantine malicious code, eradicate malicious code, send alert to administrator, in response to malicious code detection. 3) Configure malicious code protection mechanisms to perform periodic scans of information systems and real-time scans of files from external sources as the files are downloaded, opened, or executed in accordance with organizational security policy.</t>
  </si>
  <si>
    <t>1) Install virus/spyware protection (e.g. McAfee, Symantec), keep updates current (daily or every 4 hours), automate updates, and perform periodic vulnerability scans (e.g. scan weekly).  Spam protection (Microsoft Outlook Junk-email option, McAfee/Symantec suites, gateway solution (e.g. Websense, Barracuda Networks, TrendMicro).  Spam protection should be configured to auto-update. 2) Configure malicious code protection mechanisms to perform one or more: block malicious code, quarantine malicious code, eradicate malicious code, send alert to administrator, in response to malicious code detection.  3) Configure malicious code protection mechanisms to perform periodic scans of information systems and real-time scans of files from external sources as the files are downloaded, opened, or executed in accordance with organizational security policy.  4) Configure on-access scanning of portable/removable media.</t>
  </si>
  <si>
    <t>1) Medical devices should be on separate network segment or VLAN.  2) Whenever possible, configure malicious code protection mechanisms to perform one or more: block malicious code, quarantine malicious code, eradicate malicious code, send alert to administrator, in response to malicious code detection.  3) As applicable and whenever possible, configure malicious code protection mechanisms to perform periodic scans of information systems and real-time scans of files from external sources as the files are downloaded, opened, or executed in accordance with organizational security policy.</t>
  </si>
  <si>
    <t>1) Have firewalls in place to prevent spoofing with outside incoming traffic by denying RFC 3330 (special use address space) &amp; RFX 1918 (private internet) as the source address. 2) Enforcement through Access Control Lists (ACL’s) by permitting only the necessary traffic to and from the information system as required. The default decision within the flow control enforcement is to deny traffic and anything allowed has to be explicitly added to the ACL.  2) Implement mechanisms to monitor firewall system activities for security incidents.  3) Include monitoring of emails, email attachments, web accesses, and take action on unsolicited messages.</t>
  </si>
  <si>
    <t>1) Provide the Security Official with sufficient training so that he/she is able to facilitate HIPAA Security compliance in the organization. 2) Have the Security Official sign up to receive information system security alerts, join security networking groups, etc. to stay up to date with current security practices and issues; review these alerts and information obtained from others and determine the need to act on them and/or provide training.</t>
  </si>
  <si>
    <t>1) Write, post, &amp; implement procedures to ensure that P&amp;Ps and other applicable security documentation is available to persons responsible for implementing them (ex. have P&amp;Ps in a printed binder in each department, in a shared electronic folder, or on the Intranet). 2) Train appropriate workforce members the location of this information.</t>
  </si>
  <si>
    <r>
      <t xml:space="preserve">1) Provide training during new workforce members' orientation (e.g. </t>
    </r>
    <r>
      <rPr>
        <sz val="10"/>
        <color indexed="10"/>
        <rFont val="Arial"/>
        <family val="2"/>
      </rPr>
      <t>within 30 days of employment</t>
    </r>
    <r>
      <rPr>
        <sz val="10"/>
        <color indexed="36"/>
        <rFont val="Arial"/>
        <family val="2"/>
      </rPr>
      <t>,</t>
    </r>
    <r>
      <rPr>
        <sz val="10"/>
        <color indexed="17"/>
        <rFont val="Arial"/>
        <family val="2"/>
      </rPr>
      <t xml:space="preserve"> before allowing access to PHI, etc.) </t>
    </r>
    <r>
      <rPr>
        <sz val="10"/>
        <color indexed="17"/>
        <rFont val="Arial"/>
        <family val="2"/>
      </rPr>
      <t xml:space="preserve">and at least annually thereafter.  2) Tailor training based on the Security P&amp;Ps workforce members are required to follow and implement to protect the confidentiality, integrity, &amp; availability of ePHI.  Larger organizations may consider providing role based training. </t>
    </r>
    <r>
      <rPr>
        <sz val="10"/>
        <color indexed="17"/>
        <rFont val="Arial"/>
        <family val="2"/>
      </rPr>
      <t xml:space="preserve">Incorporate new information from email advisories, daily news web sites, periodical, and other sources into your training content and materials when reasonable and appropriate.  Consider the need to get input from workforce for training topic ideas. </t>
    </r>
    <r>
      <rPr>
        <sz val="10"/>
        <color indexed="10"/>
        <rFont val="Arial"/>
        <family val="2"/>
      </rPr>
      <t>3) Include in procedures when training is provided to all workforce with access to PHI.  4) Prohibit workforce from using, disclosing, or disposing of PHI if training is not completed within the specified required timeframe</t>
    </r>
  </si>
  <si>
    <t>1) Write, post, &amp; implement a process for approving and documenting access requests. Consider management signature for approvals.  2) Program information systems so that only authorized administrators are able to assign access rights.  3) Train these required procedures.</t>
  </si>
  <si>
    <t>1) The automatic logoff for the computers is XX minutes and XX minutes for all ePHI systems (e.g. 10 minutes).  2) Consider less time for portable devices.  3) Terminate VPN, Citrix, &amp; other software application sessions after XX minutes of inactivity (e.g. 30 minutes).  4. Requires users to re-enter a password/code to regain access to the systems.</t>
  </si>
  <si>
    <t>1) Each user must use a unique user name and password.  2) Require users to change passwords on a regular basis such as every 90 days  3) Program workstations so that passwords/PINs do not display when typed; a character such as an * displays instead. 4)  Store passwords/keys in an encrypted format and on a separate server whenever possible. 5) Password strength: refer to policy</t>
  </si>
  <si>
    <t>1) Each user must use a unique user name and password.  2) Require users to change passwords on a regular basis such as every 90 days and consider not allowing the ability to use the last 5-10 previous passwords.  3) Password strength: refer to policy.  4) Passwords may not include anything personal (SSN, family member names, dictionary words, etc.) 5) Program systems so that passwords/PINs do not display when typed; a character such as an * displays instead. 6)  Store passwords/keys in an encrypted format and on a separate server whenever possible.  7) Change default passwords and Administrator user names/system accounts.</t>
  </si>
  <si>
    <t>1) Each user must use a unique user name and password.  Require users to change passwords on a regular basis such as every 90 days and consider not allowing the ability to use the last 5-10 previous passwords. 3) Password strength: refer to policy 4) Program workstations so that passwords/PINs do not display when typed; a character such as an * displays instead. 5)  Store passwords/keys in an encrypted format and on a separate server whenever possible. 6) Change default passwords and Administrator user names/system accounts.</t>
  </si>
  <si>
    <t>1) Write, post, &amp; implement procedures requiring that each user whom requires access to any systems, servers, workstations, etc. that contain or transmit ePHI, may only be provided this access through the use of a unique user name and/or number (so that each user's activity can be independently identified and tracked).  Do not use generic user IDs or passwords to access any systems containing PHI 2) Program all systems, media, etc. that contain or transmit ePHI so that access to them may not be obtained without a uniquely assigned user name and/or number.  Administrators are also assigned unique user names and passwords / account access; Administrators do not have access to other users' passwords and/or accounts.  3) Administrators document user names the individual assigned to each of them.  4) Consider setting up a method and procedures regarding how to determine unique IDs, such as a standardized naming convention (e.g. length, content, manually or randomly created, etc.).  5)  Information system user names are never reassigned to any other individual.  6) Workstation names may be reused if it is disposed / decommissioned, that is documented, and a new device is activated and documented under that workstation name.  7) Train the workforce members responsible for setting up user access to ePHI.</t>
  </si>
  <si>
    <t>1) Have in place a process to verify the person/entity seeking access to ePHI is one claimed (use of unique user names &amp; passwords = identifies users on an audit trail) by implementing unique person and entity authentication mechanisms.  2) Evaluate strengths and weaknesses and the cost to benefit ratio of different types of authentication in order to establish an appropriate level of authentication and review this on a regular, ongoing basis (it is recommended to define the frequency in policies) for each ePHI system, application, workstation, and network. There are four commonly used authentication approaches available: -Something a person knows, such as a password. -Something a person has or is in possession of, such as a token (proximity badge, randomly changing password token reader, smart card, ATM card, etc.). -Some type of biometric identification a person provides, such as a fingerprint, facial pattern, iris pattern, or voice pattern. -A combination of two or more of the above approaches. 3) Other considerations include using Microsoft Active Directory to permit only authorized computers on the domain; and/or network switches to allow only specific MAC addresses of authorized computers on the network. 4) Create procedures for workstations that remotely access systems.  5) Set up a method and procedures to uniquely identify and authenticate all specific and different types of devices before allowing a connection. 6) Document decision making processes used and decisions made and maintain this documentation.  7) Periodically test authentication methods.  8) Evaluate available authentication upgrades when they become available.  9) Train workforce responsible for setting these controls how to follow and implement them.  10) Train users on how to use the authentication controls implemented</t>
  </si>
  <si>
    <r>
      <t xml:space="preserve">What are your password security requirements to access </t>
    </r>
    <r>
      <rPr>
        <b/>
        <i/>
        <sz val="10"/>
        <color indexed="17"/>
        <rFont val="Arial"/>
        <family val="2"/>
      </rPr>
      <t>workstations</t>
    </r>
    <r>
      <rPr>
        <sz val="10"/>
        <color indexed="17"/>
        <rFont val="Arial"/>
        <family val="2"/>
      </rPr>
      <t xml:space="preserve"> (e.g. laptops, computers, smart phones, etc.) (strength, frequency of change, sharing, …)?</t>
    </r>
  </si>
  <si>
    <t>1) Write, post, &amp; implement procedures including safeguards to prevent inappropriate viewing and physical access to computer systems, workstations, and servers containing ePHI.  2) Put in place as many safeguards as feasible to prevent inappropriate access, and allow appropriate use to continue business operations.  3) Consider locking laptops in a room when unattended 4) Keep an inventory of all workstations.  Include all components that have memory capabilities (e.g. hardware, USB drives, digital printer hard drives, camera memory cards, etc.).  Consider marking/labeling all portable media devices that store ePHI as confidential and/or with identification of distribution and handling limitations/caveats and whether to also mark/label devices that remain in defined and controlled areas. 5) Train workforce members  to identify, report, and help prevent unauthorized and inappropriate access</t>
  </si>
  <si>
    <t>What physical safeguards have you put in place for all workstations that access ePHI to restrict access to authorized users (workstation screen viewability, laptop mobility, monitored for theft; protect USB keys, safeguards to prevent theft of servers, etc.)?</t>
  </si>
  <si>
    <t xml:space="preserve">1) Include in P&amp;Ps requirements to encrypt phones, for users to protect these at all times (e.g. lock in trunk of car, use password protected access, etc.), Reference additional requirements in the Remote Access policy.   2) Encrypt laptops, thumb drives, smart phones, and other portable media.  </t>
  </si>
  <si>
    <t>1) Consider securing workstations to desks (e.g. chain with lock; mount securely to walls/floors)</t>
  </si>
  <si>
    <t>1) Include in the procedures to obtain compliant signed BAAs with all applicable third parties. 2) Maintain a list of BAAs.  3) Maintain a copy (paper or electronic) for six years after the contract expires or services were last provided by the BA</t>
  </si>
  <si>
    <t>Do you obtain signed BAAs with all applicable third parties with language compliant with the Security Rule, Privacy Rule and the final omnibus rule and maintain them  for 6 years after the contracts have expired?</t>
  </si>
  <si>
    <t>Are BAAs in place with all applicable vendors includes those that provide data transmission of PHI to your organization (Health Information Organization (HIO), E-prescribing Gateway, or other person  that provides data transmission services with respect to PHI and that requires access to it on a routine basis, offers a personal health record on behalf of a Covered Entity)?</t>
  </si>
  <si>
    <t xml:space="preserve">Does your BAA include the required language? </t>
  </si>
  <si>
    <t xml:space="preserve">Applicability </t>
  </si>
  <si>
    <t>A covered entity (CE) or business associate (BA) must comply with the applicable standards, implementation specifications, and requirements of this subpart with respect to electronic protected health information of a CE.</t>
  </si>
  <si>
    <t>Not ensuring through P&amp;Ps your organization will follow  the Security Rule and BAAs in place with other organizations ads to breaches, theft, viruses, and all other threats</t>
  </si>
  <si>
    <t>A BA includes: (i) A Health Information Organization, E-prescribing Gateway, or other person that provides data transmission services with respect to PHI to a CE and that requires access on a routine basis to such PHI. (ii) A person that offers a personal health record to one or more individuals on behalf of a CE. (iii) A subcontractor that creates, receives, maintains, or transmits PHI on behalf of the BA.  Also adds BA does not include.</t>
  </si>
  <si>
    <t>Definitions</t>
  </si>
  <si>
    <t>9.2.2</t>
  </si>
  <si>
    <t>160.103</t>
  </si>
  <si>
    <t>164.308b3</t>
  </si>
  <si>
    <t>(ii) Other arrangements. The covered entity is in compliance with paragraph (a)(1) of this section if it has another arrangement in place that meets the requirements of § 164.504(e)(3).</t>
  </si>
  <si>
    <t>1) Maintain a current inventory of facility access keys, access cards, and individuals with key codes (workforce, vendors, visitors, etc.).  2) Include in the inventory a list of all facility access points, operational environment (e.g. name of the room / area / building, location, etc.) listing those individuals that have access to each.  3) Include who is responsible for maintaining this log.  4)  Include keeping the log current in your P&amp;P.  5) Periodically review access lists and change or remove access as appropriate.</t>
  </si>
  <si>
    <t>Consider having an activated alarm system and/or surveillance cameras on workforce members entrances and any unmonitored entrances.  Consider monitoring activities captured by the cameras and/or recordings.</t>
  </si>
  <si>
    <t>1) Consider implementing a policy to not allow ePHI to be stored on workstations, laptops/tablets.  2) Also include whether information can be stored on personal (non-organization) devices and if it can be, include required mechanisms to have on the device to secured the ePHI.</t>
  </si>
  <si>
    <t>1) If ePHI is stored on them, encrypt them as stated above.  2) Also include whether information can be stored on personal (non-organization) devices and if it can be, include required mechanisms to have on the device to secured the ePHI.</t>
  </si>
  <si>
    <t>Are your P&amp;Ps and other applicable security documentation readily available to those individuals in your organization required to follow and implement them?</t>
  </si>
  <si>
    <t>The contract or other arrangement required by §164.308(b)(4) must meet these requirements: 1) The BAA must provide that a) the BA will comply with the Security Rule, b) ensure that subcontractors that create, receive, maintain, or transmit ePHI on behalf of the BA agree to comply with the applicable requirements of this subpart by entering into a contract or other arrangement that complies with this section, and c) report to the CE any security incident of which it becomes aware, including breaches of unsecured PHI s required by §164.410; 2) the CE is in compliance with paragraph (a)(1) if it has another arrangement in place that meets the requirements of §164.504(e)(2) - government entities; 3) The requirements of paragraphs (a)(2)(i) and (a)(2)(ii) of this section apply to the contract or other arrangement between a BA and a subcontractor required by §164.308(b)(4) in the same manner as such requirements apply to contracts or other arrangements between a CE and BA.
Also refer to 164.504e2 (this section is summarized in the recommended actions/controls column).</t>
  </si>
  <si>
    <t>By not obtaining compliant BAAs with third parties to ensure they have adequate oversight &amp; safeguards in place to protect ePHI leads to breaches, theft, viruses, and all other threats.</t>
  </si>
  <si>
    <t>164.314a1 &amp; 164.504e2</t>
  </si>
  <si>
    <t xml:space="preserve">164.302 </t>
  </si>
  <si>
    <t>1) Require all workforce members  and contractors/third parties (such as IT service providers) to sign a confidentiality and acceptable use agreement before they work.  2) Include privacy and security safeguarding requirements included in your P&amp;Ps, as well as a statement acknowledging noncompliance may lead to disciplinary action, up to and including termination. 3)  Before providing remote access, consider having a separate agreement signed with language specifically related remote access security requirements.  4) Consider having confidentiality agreement language in the BAA or third party contract (in this case each contracted workforce member would still need to sign the confidentiality agreement).  5) Periodically review/update confidentiality agreements.</t>
  </si>
  <si>
    <t>8.1.3.3</t>
  </si>
  <si>
    <t>Do you have technical P&amp;Ps in place that allow only authorized access to systems/applications that contain and/or transmit ePHI?</t>
  </si>
  <si>
    <t>Write and implement policies and procedures to cover whether personal accounts (e.g. Drop Box, Google Drive, etc.) and/or devices (e.g. smart phones, laptops, tablets) may be used.  If the organization allows the use, require users to follow appropriate and specified administrative, physical and technical security controls (e.g. use of anti-virus, encryption, remote wipe, storage and transmission of ePHI, etc.).</t>
  </si>
  <si>
    <t>How is access to servers, wiring/data/communication rooms/closets, and phones secured?  Are there keypad entry codes, keys, or other access controls utilized to access them?</t>
  </si>
  <si>
    <t>1) Secure server rooms, wiring/data/communication rooms/closets such as with locks, key code or electronic access control systems so that only authorized workforce members are able to access them.  2) Consider the need to protect cabling with conduit and cable trays.  3) Also consider the need to have physical access controls in place for hardware inventory/storage rooms, especially  for those areas used to store used hard drives, laptops, etc..  4) Maintain documentation identifying the physical security controls in place for each server and phone room, where the rooms are located, security controls in place, equipment within them, etc.</t>
  </si>
  <si>
    <t>Who has access to the server rooms, wiring/data/communication rooms/closets, and is the access periodically audited?</t>
  </si>
  <si>
    <t>1) Create a network diagram at the level of granularity deemed necessary for tracking and reporting and keep it current. 2) Have a backup of it. 3) Maintain the list in several locations and limit access to the minimum necessary. 4) Assign an individual maintain the network and system diagram(s). 5) Also document information system boundaries (hardware, software, and other components required to perform ePHI functions) (system level diagram showing application and system servers as well as other components).  Definition of authorization boundary (NIST): All components of an information system to be authorized for operation by an authorizing official and excludes separately authorized systems, to which the information system is connected</t>
  </si>
  <si>
    <r>
      <t xml:space="preserve">Are anti-virus/malware updates on the </t>
    </r>
    <r>
      <rPr>
        <i/>
        <sz val="10"/>
        <color indexed="17"/>
        <rFont val="Arial"/>
        <family val="2"/>
      </rPr>
      <t>workstations (computers, laptops, tablets, smart phones, etc.)</t>
    </r>
    <r>
      <rPr>
        <sz val="10"/>
        <color indexed="17"/>
        <rFont val="Arial"/>
        <family val="2"/>
      </rPr>
      <t xml:space="preserve"> active and current, and how are they verified?</t>
    </r>
  </si>
  <si>
    <t>1) Write, post, &amp; implement a P&amp;P to include the Documentation standard and its implementation specifications.  Include who is responsible for documentation requirements for all HIPAA Security compliance measures.  Include a requirement to update P&amp;Ps on a scheduled basis (e.g. annually).   2) Consider updating security documentation and/or P&amp;Ps following breaches, security incidents, new acquisitions, change in technology, etc.. 3) Consider including in procedures requesting input from workforce members when updating security P&amp;Ps.  4) Include the requirement to maintain version control of P&amp;Ps.</t>
  </si>
  <si>
    <t>5.3.2</t>
  </si>
  <si>
    <t>Continued to incorporate key information from the NIST HIPAA Security Toolkit questions (v2011: http://scap.nist.gov/hipaa/) into the Security Questions worksheet for these subject "categories":  BAA and Facility Access.  The BAA section was updated to include final omnibus rule changes.</t>
  </si>
  <si>
    <t>* This is an addressable implementation specification - implement if reasonable and appropriate (make all attempts possible to do this).  If not reasonable and appropriate, document the reason and implement an equivalent alternative measure.</t>
  </si>
  <si>
    <t>Connection</t>
  </si>
  <si>
    <t>1) Limit access to administrative IT other IT personnel who require access to servers and wiring/data/communication rooms/closets, to maintain them.  2) Maintain documentation identifying the individuals that have access to these rooms, where the rooms are located, security controls in place, equipment within them, etc..</t>
  </si>
  <si>
    <r>
      <t xml:space="preserve">Have you implemented security measures to ensure that electronically transmitted ePHI is not improperly modified without detection until disposed </t>
    </r>
    <r>
      <rPr>
        <strike/>
        <sz val="10"/>
        <color indexed="36"/>
        <rFont val="Arial"/>
        <family val="2"/>
      </rPr>
      <t>of</t>
    </r>
    <r>
      <rPr>
        <sz val="10"/>
        <rFont val="Arial"/>
        <family val="2"/>
      </rPr>
      <t>?*</t>
    </r>
  </si>
  <si>
    <t xml:space="preserve">Content Charged: </t>
  </si>
  <si>
    <t>Updated questions and recommended controls to include content from the April 2016 OCR Audit Protocol - Phase 2</t>
  </si>
  <si>
    <r>
      <t xml:space="preserve">Prior Version </t>
    </r>
    <r>
      <rPr>
        <u/>
        <sz val="14"/>
        <rFont val="Times New Roman"/>
        <family val="1"/>
      </rPr>
      <t>[6/10/16]</t>
    </r>
  </si>
  <si>
    <t xml:space="preserve">Mandy Ayers, Independent Living, Inc. </t>
  </si>
  <si>
    <t>Cathy Boerner, Boerner Consulting</t>
  </si>
  <si>
    <t>Thomas Callaci, UW Madison IT Security</t>
  </si>
  <si>
    <t xml:space="preserve">Julie Fugate, LSS of WI and Upper MI, Inc. </t>
  </si>
  <si>
    <t>Drew Hjelm, SynerComm</t>
  </si>
  <si>
    <t>Toni Kuehl, United Hospital System</t>
  </si>
  <si>
    <t>Kim Mellen, Walworth County DHHS</t>
  </si>
  <si>
    <t>Allen Mundt, Waukesha Country</t>
  </si>
  <si>
    <t>Jason Papador, Wipfli</t>
  </si>
  <si>
    <t>Cathy Rohling, GastroIntestinal Associates</t>
  </si>
  <si>
    <t>Jacinta Shaw-Webb, LLS of WI &amp; Upper MI</t>
  </si>
  <si>
    <t>Laura Stringer, Procentive</t>
  </si>
  <si>
    <t>Jim Welniak, Ascension Health</t>
  </si>
  <si>
    <t xml:space="preserve">Ozell Cox, Community Care, Inc. </t>
  </si>
  <si>
    <t>Matt Griffin, UW Health</t>
  </si>
  <si>
    <t>Amanda Houser, Metropolitan Urology Group</t>
  </si>
  <si>
    <t>Stacey Huben, Lakeshore Community Health Care</t>
  </si>
  <si>
    <t>Maria Jacobson, Partnership Community Health Center</t>
  </si>
  <si>
    <t>Paul Jankowski, HBS</t>
  </si>
  <si>
    <t>Ray Langford, APS Healthcare</t>
  </si>
  <si>
    <t>Susan Obermiller, Bellin Health</t>
  </si>
  <si>
    <t>Tawna Shanklin, Medical Eye Associates</t>
  </si>
  <si>
    <t>1) Based on the risk analysis, rank the risks identified based on risk acceptance and objectives which are important to the organization.  2) Begin mitigating the risks.  Implement security measures that appropriately respond to the threats and vulnerabilities identified in the risk analysis according to the risk rating and are sufficient to mitigate or remediate identified risks to an acceptable level.  3) Document all measures taken and reasons for not mitigating them (as applicable) 4) Consider developing a security program with established priorities and targets for continuous security improvement based on the results of the risk analysis. 5) Maintain all documentation for 6 years.</t>
  </si>
  <si>
    <t>Do you have a Risk Management procedures in place that requires a risk analysis be completed to evaluate compliance with the HIPAA Security Rule and a risk management process sufficient to reduce risks and vulnerabilities to a reasonable and appropriate level?</t>
  </si>
  <si>
    <t>1) Write, post, &amp; implement a Risk Management P&amp;P that identifies how the organizations make decisions to address security risks &amp; vulnerabilities and reduce risks and vulnerabilities to a reasonable and appropriate level.  Include how the organization identifies &amp; implements security measures to reduce risks to a reasonable &amp; appropriate level, based on the organization's circumstances.  Include a defined scope that identifies all systems that create, transmit, maintain, or transmit ePHI.  Also include who addresses risks (e.g. individuals, departments, across entities/facilities, etc.).   Identify those individuals with whom to share the risk analysis (e.g. categorize the documentation as confidential).  Also include how and when executive leadership is involved in  and approve risk management &amp; mitigation decisions, as needed or appropriate.   2) Include completing a security risk analysis in the organization's budget and resource availability projections.  3) Include in risk analyses efforts to evaluate and determine whether implementation of process in in accordance with related policies and procedures.  4) Document risk management efforts, such as on a Risk Mitigation Action Plan  5) Periodically review the results. 6) Provide training.</t>
  </si>
  <si>
    <t xml:space="preserve">
Write and implement procedures to require approval and completion of a “mini” risk assessment before purchasing/installing new or updated hardware and/or software.</t>
  </si>
  <si>
    <t xml:space="preserve">
Lack of procedures to require approval and completion of a “mini” risk assessment before purchasing new or updated hardware and/or software increases the chances that a workforce member  loads hardware or software onto/into the system that includes a virus, Trojan horses, or SPAM and the ePHI is inadvertently breached, altered or unavailable when needed.</t>
  </si>
  <si>
    <t>1) Write, post, &amp; implement P&amp;Ps to include the Contingency Plan standard and its implementation specifications with the goal of having ePHI available during an emergency or other occurrence, when needed (consider all types of potential emergency/disaster situations).  2) Include scope, roles, responsibilities, management commitment, coordinating among organizational entities including vendors, and compliance, resource usage, training, list of equipment and supplies needed, when to activate emergency access procedures (e.g. triggered by anticipated duration of outage, loss of capability, or impact on service delivery), testing, plan maintenance, &amp; backup requirements in the Contingency Plan.  3) Evaluate and document how preventive measures are identified and deemed practical and feasible in the organization's given environment 4) Maintain a copy of all contingency plans on &amp; offsite. 5) Verify EHR vendor, and other ePHI vendors, have a plan in place as well</t>
  </si>
  <si>
    <t>Use the Threat Source List to identify types of potential emergencies or situations that damage systems containing or affect the availability of ePHI and develop a contingency plan / disaster recover plan to respond them.  Include in the plan: how to restore/recover lost data, who may do this, and what data to restore, timeframe(s) to restore,.  This may be incorporated into a general disaster plan.  If a breach occurs, refer to the Security Incident Response policy.</t>
  </si>
  <si>
    <t>1) Include in the contingency plan cost effective ways to enable continuation of critical business processes for access to and protection of the security of ePHI during emergencies, how to accomplish this (this may be different than how data is typically protected - for example, processes may be more manual than automated; this may also be different if some systems automatically default to emergency settings and functionalities vs. need to be activated by an assigned individual), roles &amp; responsibilities, timeframe in which to do it, tolerance levels for disruptions, etc.
2) Identify ePHI applications throughout the organization (data applications that store, maintain or transmit ePHI).  Assess the relative criticality of specific applications and data in support of other contingency plan components.  For example, document recovery objectives (recovery time objective &amp; recovery point objective) and prioritize them to assist in efforts for data backup, disaster recovery, and emergency operations plans.</t>
  </si>
  <si>
    <t xml:space="preserve">1) Include in the contingency plan establishment of procedures to routinely test and revise the contingency plan (recovery plan including how to restore/recover systems, facilities, etc.), such as on an annual basis and how the testing will be done.  Consider including other community organizations needed for large scale emergency preparedness.  Testing may include scenario-based walk-throughs, table top, and/or complete live tests (during business hours, if possible / feasible), restores from backups, etc.  Include external entities, including vendors, alternative site and service providers, in testing exercises, as appropriate.  Consider implementing testing criteria and frequency based on established  criticality levels.  2) Assign roles and responsibilities, notification requirements, and management review and certification of the testing results.  3) Complete testing and document when completed.   3) Train workforce members.  4) Review, establish timelines, and then correct any problems identified during the tests.  5) If the organization has chosen not to fully implement this specification, the organization must have documentation on where they have chosen not to fully implement this specification and their rationale for doing so and implement an equivalent alternative measure. 6) Maintain documentation for 6 years. </t>
  </si>
  <si>
    <t>1) Use the inventory asset list to identify all software applications and data points  that store, maintain, or transmit, ePHI. Determine how important each one is to patient care or business needs (data classification and criticality).  Use this to prioritize which needs to be restored first and/or be available at all times. Include this in the contingency plan procedures. 2) Include in procedures to update and maintain a current inventory and assign responsibilities to manage it.  3) If the organization has chosen not to fully implement this specification, the organization must have documentation on where they have chosen not to fully implement this specification and their rationale for doing so and implement an equivalent alternative measure.</t>
  </si>
  <si>
    <r>
      <t>Do you have a list of all workstations and portable media/mobile devices that may be used to access, store, and transmit ePHI (i.e. computers, laptops, smart phones, flash d</t>
    </r>
    <r>
      <rPr>
        <sz val="10"/>
        <color indexed="17"/>
        <rFont val="Arial"/>
        <family val="2"/>
      </rPr>
      <t xml:space="preserve">rives, smart printers, </t>
    </r>
    <r>
      <rPr>
        <sz val="10"/>
        <color indexed="17"/>
        <rFont val="Arial"/>
        <family val="2"/>
      </rPr>
      <t xml:space="preserve">etc.).  Does this include </t>
    </r>
    <r>
      <rPr>
        <sz val="10"/>
        <color indexed="17"/>
        <rFont val="Arial"/>
        <family val="2"/>
      </rPr>
      <t xml:space="preserve">type of workstation, where they are located, </t>
    </r>
    <r>
      <rPr>
        <sz val="10"/>
        <color indexed="17"/>
        <rFont val="Arial"/>
        <family val="2"/>
      </rPr>
      <t xml:space="preserve">purpose of their use, who uses them, and where to get backup systems for emergencies?  Where is this maintained? </t>
    </r>
  </si>
  <si>
    <r>
      <t xml:space="preserve">1) Use the inventory asset list to draft a list of all workstations &amp; portable media/mobile devices  (including entity-owned and personally owned), etc. where  ePHI is stored, received, maintained, or transmitted 2) Include interdependencies.  3) Identify workstation classifications. Evaluate and determine if each workstation is classified based on the specific workstation’s capabilities, connection, and allowable activities.  4) Include where to get backup systems for emergencies.  5) Assign an individual </t>
    </r>
    <r>
      <rPr>
        <sz val="10"/>
        <color indexed="17"/>
        <rFont val="Arial"/>
        <family val="2"/>
      </rPr>
      <t>to maintain the inventory.  6)  Maintain the list in several locations and limit access to the minimum necessary</t>
    </r>
  </si>
  <si>
    <r>
      <t xml:space="preserve">1) Add a data inventory list to the inventory asset list at the level of granularity deemed necessary for tracking and reporting; consider documenting tasks that may be performed on different types of devices.  Data may be in many locations, such as Microsoft Word, Excel &amp; Outlook and other information systems / software applications used to support your business functions, on removable media (e.g. flash drives, backup drives, etc.), portable/mobile devices, authorized personal devices, remote access device (e.g. air card, Wi-Fi or cellular dongle), identification of the capabilities of electronic information system access controls (i.e., read-only, modify, full access to ePHI),  interfaces, third party medical devices, etc.  2) Assign criticalities to them.  3) Assign a business owner / custodian </t>
    </r>
    <r>
      <rPr>
        <sz val="10"/>
        <color indexed="17"/>
        <rFont val="Arial"/>
        <family val="2"/>
      </rPr>
      <t>for each ePHI application, information system, asset type, etc.  4) Assign an individual to maintain the inventory.  5) Maintain the list in several locations and limit access to the minimum necessary</t>
    </r>
  </si>
  <si>
    <t>What types of backups are done of your servers and other sources of ePHI (look at log, rotation schedule offsite storage, &amp; testing backups)?</t>
  </si>
  <si>
    <t>1) Write, post, &amp; implement a plan/procedure describing when ePHI on hardware and electronic media must be backed up before moving it within and outside the organization.  Include: A: where to store backups and how to secure them - consider when backups need to be taken offsite so that ePHI may be accessible during emergencies - store in a location with minimum vulnerabilities and appropriate safeguards and that the confidentiality, integrity, and availability of the ePHI data is protected from security threats.  An example may include backing up a hard drive before moving it to prevent loss when that data is not already backed up on the network; B. the type of data to backup; C. how to do the backup (including encryption, encryption key management; D. how to secure the backup; E. how frequently data backups are reviewed or assessed for verification of media reliability and data integrity; F. procedures to test / restore backups on a regular basis and documenting this has been done as well as any necessary corrective measures taken .  2) Document business processes that would be affected while media is being moved in the Contingency Plan (consider including recovery time objective (RTO), recovery point objective (RPO), etc.). 3) Assign roles &amp; responsibilities for backups and storage.  4) If the organization has chosen not to fully implement this specification, the organization must have documentation on when they have chosen not to fully implement this specification and their rationale for doing so and implement an equivalent alternative measure. 5) Train workforce members to follow the P&amp;P.</t>
  </si>
  <si>
    <t>1) Write, post (make available), &amp; implement a P&amp;P describing the organization’s auditing requirements for all systems, servers, network, and tools, that create, receive, maintain, or transmit ePHI, including position(s) responsible for reviewing them and acting on potential issues found in the audit logs (e.g. refer to Incident procedures).  Designate who will complete these audits, with whom they may be shared, and describe how to complete them, including the frequency.  Include when to provide the state of information system security reports to senior management.  Consider performing additional/more granular auditing when indications of increased risk to the organization are identified.  Consider legal review  as appropriate.  Evaluate and update the auditing program as needed to address potential gaps.  2) Activate audit logs for the EHR and any other applications that store or transmit ePHI.  3) Review them on a regular basis for potential inappropriate access, validating password complexity and safeguarding requirements are being met, verifying information system default passwords were changed and meet password complexity requirements, etc.  4) Train workforce members responsible for this P&amp;P.  5) Train users they may be audited. 6) Maintain copies of reports (refer to documentation retention policies). 7) Consider storing audit logs in a different system or server (separate from the live information system data to help preserve audit log integrity).</t>
  </si>
  <si>
    <t>1) Write and implement procedures to report and monitor log-in attempt discrepancies for those onsite systems that have ePHI (application &amp; system event logs, Windows security event logs - workstations &amp; servers; switches, routers, wireless access points &amp; firewalls, use of central syslog server [Kiwisyslog, Gfi Event Manager, Syslog Manager, Solar winds Syslog Monitor, Splunk Syslog]).   Include in the procedures how to identify and respond to inappropriate and attempted log-ins. 2)  Assign responsibilities to monitor log-in attempts and reporting discrepancies.  Provide training for these individuals on how to complete these responsibilities.  3) Lock accounts after 3 unsuccessful password attempts.  4) Consider utilizing automated systems that send email alerts for login failures.  5) Consider requiring password changes after a specified number of unsuccessful log-in attempts 6) Require reporting of suspicious activity.  7) Inform senior management on a regular basis of suspicious activity.  8) If the organization has chosen not to fully implement this specification, the organization must have documentation on where they have chosen not to fully implement this specification and their rationale for doing so and implement an equivalent alternative measure. 9) Train workforce members to report potential and known issues.  10) Maintain copies of reports (refer to documentation retention policies). 11) Consider storing audit logs in a different system or server (separate from the live information system data to help preserve audit log integrity).</t>
  </si>
  <si>
    <t xml:space="preserve">1) Write, post, &amp; implement a risk-based auditing P&amp;P that describes how user activity is audited, recorded, and stored (manual or technical).  Consider what systems to audit, audit reasons, quantity, frequency, tools that can be used, etc. Include in procedures how to audit each application and information system. 2) Include on audit reports date &amp; time, user name, function in system where accessed, what accessed, action taken, deleted information, patient name, mrn#, etc. 3) Evaluate systems and applications to determine whether upgrades are necessary to implement needed audit capabilities (consider the need of separate auditing tools such as System Information and Event Management (SIEM) applications). 4) Identify risk-based audit controls over all information systems that contain or use ePHI.  Utilize this to determine when auditing controls should be implemented.  Maintain lists of applications and systems that are audited. 5) Train appropriate workforce members to activate and store audit trails.  6) Inform workforce members that their access may be audited, their identity may not be protected, and consequences of inappropriate access and document this training was provided.  7) Record &amp; examine activity in ePHI systems. 8) Maintain copies of reports (refer to documentation retention policies). </t>
  </si>
  <si>
    <t xml:space="preserve">1) Define how the organization reports, detects, and guards against malicious software (which can damage or destroy ePHI), who does this, when it is done, action(s) to be taken in response to malicious software detection, etc.  2) Cover all workstations, printers, thumb drives, and other devices that connect to computers.  3) Include in a policy, portable devices from being introduced into the network before scanning them for virus and malware.  4) Also cover email attachments and programs that are downloaded from the Internet; Consider having policies to not open attachments from suspicious sender and/or not allowing downloading of software without IT approval and train workforce members of these policies. 5) Include receipt of false positives during malicious code detection and eradication and the resulting potential impact on the availability of the information system. 6) Implement procedures to inspect and incorporate prevention measures to mobile devices returning from locations that your organization deems to be of significant risk (e.g. from specified cities, countries, and other locations that have a well known history of infecting devices). 7)  Inform employees of the importance of protecting against  and reporting malicious software and exploitation of vulnerabilities. 8)  Train workforce responsible for implementation and monitoring malicious software and addressing issues / incidents.  9) If the organization has chosen not to fully implement this specification, the organization must have documentation on where they have chosen not to fully implement this specification and their rationale for doing so and implement an equivalent alternative measure.  9) Maintain copies of reports (refer to documentation retention policies). </t>
  </si>
  <si>
    <t>Have a policy in place to implement required HIPAA Security Rule implementation specifications.</t>
  </si>
  <si>
    <t>Have a policy in place to implement addressable HIPAA Security Rule implementation specifications or if it is not reasonable or appropriate to implement it, document the reason why and implement an equivalent alternative measure.</t>
  </si>
  <si>
    <r>
      <t xml:space="preserve">1) Write, post, &amp; implement a P&amp;P that describes how the organization monitors security measures and when security P&amp;Ps and other measures are updated (e.g. annually, as laws change, and as new/upgraded systems are put into place. Include in the procedures to evaluate and determine whether implementation of process in in accordance with related policies and procedures.  2) </t>
    </r>
    <r>
      <rPr>
        <sz val="10"/>
        <color indexed="10"/>
        <rFont val="Arial"/>
        <family val="2"/>
      </rPr>
      <t>Distribute to appropriate workforce members within 30 days of the effective date</t>
    </r>
    <r>
      <rPr>
        <sz val="10"/>
        <rFont val="Arial"/>
        <family val="2"/>
      </rPr>
      <t xml:space="preserve"> 3) Train appropriate workforce members of changes </t>
    </r>
    <r>
      <rPr>
        <sz val="10"/>
        <color indexed="10"/>
        <rFont val="Arial"/>
        <family val="2"/>
      </rPr>
      <t>within 90 days of the effective date (new workforce members within 30 days of employment)</t>
    </r>
  </si>
  <si>
    <t>Write, post, &amp; implement procedures to periodically review and update documentation (and as needed) to respond to environmental or operational changes affecting the security of ePHI   (e.g. include in the procedures to update P&amp;Ps on an annual basis, solicit input from workforce members on processes).  Manage P&amp;Ps so they reflect the current status of security plans and procedures implemented to comply with the Security Rule</t>
  </si>
  <si>
    <r>
      <t xml:space="preserve">1) Require workforce members to sign an attendance sheet, take a quiz, </t>
    </r>
    <r>
      <rPr>
        <sz val="10"/>
        <color indexed="10"/>
        <rFont val="Arial"/>
        <family val="2"/>
      </rPr>
      <t>or acknowledge in writing they have read, understand, or know where to seek information about the P&amp;Ps (e.g. within 30 days of distribution of the new/updated P&amp;Ps)</t>
    </r>
    <r>
      <rPr>
        <sz val="10"/>
        <color indexed="17"/>
        <rFont val="Arial"/>
        <family val="2"/>
      </rPr>
      <t xml:space="preserve">.  2) </t>
    </r>
    <r>
      <rPr>
        <sz val="10"/>
        <color indexed="17"/>
        <rFont val="Arial"/>
        <family val="2"/>
      </rPr>
      <t>Have a process in place to verify all workforce members received training.  3)</t>
    </r>
    <r>
      <rPr>
        <sz val="10"/>
        <color indexed="53"/>
        <rFont val="Arial"/>
        <family val="2"/>
      </rPr>
      <t xml:space="preserve"> </t>
    </r>
    <r>
      <rPr>
        <sz val="10"/>
        <color indexed="17"/>
        <rFont val="Arial"/>
        <family val="2"/>
      </rPr>
      <t xml:space="preserve">Maintain copies of training provided. 4) </t>
    </r>
    <r>
      <rPr>
        <sz val="10"/>
        <color indexed="17"/>
        <rFont val="Arial"/>
        <family val="2"/>
      </rPr>
      <t>Maintain documentation for 6 years.</t>
    </r>
  </si>
  <si>
    <r>
      <t xml:space="preserve">1) Provide periodic security updates/training throughout the year (e.g. email security tips, security alerts, directives, etc. to workforce members and specified contractors via newsletters, emails, screensavers, workforce members meetings, computer login alerts, teleconference meetings, videos, post reminders on the Intranet, posters, postings in kitchen, hallways, etc.)  2) Provide training when changes are made to </t>
    </r>
    <r>
      <rPr>
        <sz val="10"/>
        <color indexed="10"/>
        <rFont val="Arial"/>
        <family val="2"/>
      </rPr>
      <t>security laws</t>
    </r>
    <r>
      <rPr>
        <sz val="10"/>
        <rFont val="Arial"/>
        <family val="2"/>
      </rPr>
      <t xml:space="preserve"> or P&amp;Ps</t>
    </r>
    <r>
      <rPr>
        <sz val="10"/>
        <color indexed="10"/>
        <rFont val="Arial"/>
        <family val="2"/>
      </rPr>
      <t xml:space="preserve">, and/or issues discovered during audits/reviews, such as within 90 days of making the change and to new workforce members within 30 days. </t>
    </r>
    <r>
      <rPr>
        <sz val="10"/>
        <rFont val="Arial"/>
        <family val="2"/>
      </rPr>
      <t xml:space="preserve"> 3) Design training to help workforce</t>
    </r>
    <r>
      <rPr>
        <sz val="10"/>
        <color indexed="36"/>
        <rFont val="Arial"/>
        <family val="2"/>
      </rPr>
      <t xml:space="preserve"> </t>
    </r>
    <r>
      <rPr>
        <sz val="10"/>
        <rFont val="Arial"/>
        <family val="2"/>
      </rPr>
      <t>fulfill their security responsibilities. 4) Review training materials to ensure relevant and current information is included 5) Provide periodic training to Agents (as defined under HIPAA). 6) Send appropriate workforce members to offsite training, maintain contact with specialized forums, subscribe to email security advisory groups.  7) If the organization has chosen not to fully implement this specification, the organization must have documentation on where they have chosen not to fully implement this specification and their rationale for doing so and implement an equivalent alternative measure.</t>
    </r>
  </si>
  <si>
    <t>1) Write, post, &amp; implement procedures and template forms to use to report, respond, mitigate &amp; document incidents and outcomes of suspected or known incidents.  Include to whom to report (e.g. leaders, employees, law enforcement, media, etc.), how to contact them, how quickly to report them, who will respond and communicate to internal and external sources as appropriate (e.g. those with adequate knowledge/training for the type of incident at hand, consider developing a dedicated incident response team, etc.), a methodology for defining security incidents based on levels of criticality, how to respond to different types of incidents (e.g. what to restore first, when to terminate access, change passwords, do a forensic analysis, how quickly to respond and address the issue, etc.), when &amp; how to preserve evidence, a communication plan, documentation requirements, post incident analysis (such as trending), and implement changes to policies and procedures and send communications/provide training that will aid in preventing similar types of incidents and appropriate responses to incidents.  2) Coordinate incident handling activities with contingency planning activities, as applicable and appropriate.  3) Consider the need to have an incident hotline. 4) Consider completing incident tests/testing exercising (e.g. role playing) on a regular basis; document the effectiveness and results; improve procedures as necessary. 5) Train workforce members on a regular basis and request they provide suggestions for improvement.  Include the types of issues / incidents to report, to whom to report them, how to help prevent them from happening, etc.</t>
  </si>
  <si>
    <t>1) Write, post, &amp; implement P&amp;Ps indicating that appropriate sanctions are provided to workforce members who do not follow security and breach P&amp;Ps.  Include the types of violations that require sanctions.  2) Develop the level of disciplinary action that will be taken for each type of violation (based on magnitude of harm), appropriate time period in which to provide the sanction (such as related to preventing additional harm to the PHI), who is responsible for determining and imposing sanctions, and required steps such as how sanctions are determined and provided.  3) Train workforce members responsible for this policy and providing recommendations for sanctions.  4) Maintain documentation of incidents and sanctions provided. 5) Provide workforce members awareness on the sanction P&amp;Ps so they understand the consequences of failing to comply with security P&amp;Ps and deter noncompliance</t>
  </si>
  <si>
    <t>1) Refer to definitions of a breach, &amp; unsecured PHI, as well as 164.404 &amp; 164.408 to determine what requires reporting to the Secretary, and when and how to report it.  2) Write, post, &amp; implement a P&amp;P requiring workforce members to report breaches, resolve incidents, and make notifications for breaches of unsecured PHI involving more than 500 individuals require contemporaneous notification to the Secretary without delay as required ).  3) Train workforce members.
4) For covered entities: verify with the Privacy Officer the required 164.530 provisions as they relate to the Breach Notification Rule have been covered.  Verify policies include how individuals may complain to the organization, refraining from retaliatory acts, waiver of rights, etc.</t>
  </si>
  <si>
    <t>1) Include in the policy and in the BAA, business associates' / subcontractors' requirement to report an impermissible use or disclosure of PHI the organization’s process for handling such reports.  Refer to definitions of a breach &amp; unsecured PHI, as well as 164.402 to determine what requires and does not require reporting.  Include in the policy documenting receipt of breach notifications from BAs, identifying who in the organization works with BAs to mitigate incidents, and documenting actions taken to resolve the incident.   2) Determine who will make the notifications.  3) Train workforce members to report breaches and report them to the CE (if the organization is a BAA)</t>
  </si>
  <si>
    <t>1) Refer to definitions of a breach &amp; unsecured PHI, as well as 164.404 &amp; 164.406 to determine what requires reporting to the media, and when and how to report it as required.  2) Write, post, &amp; implement a P&amp;P requiring workforce members to report breaches, resolve incidents, and make notifications to media outlets for breaches of more than 500 individuals'  (residents of a State or jurisdiction PHI) (simultaneously with the notification to the Secretary).  3) Train workforce members.</t>
  </si>
  <si>
    <t>1) Write and implement procedures for the authorization and/or supervision of workforces who work with ePHI or in locations where it might be accessed (e.g. identified lines of authority &amp; workforce are aware of them).  2) Identify and communicate lines of authority for providing access to ePHI (e.g. system &amp; workforce member supervision, locations where ePHI is accessed/processed).  3) Identify who has the authority to determine who may have access to ePHI (ex. a appropriate management/supervisor, the Security Officer, Human Resources). 4) Use security clearances / documented roles / job descriptions to determine the level of access persons may have to ePHI.  5)  Consider using the same process for access to paper and other hard copy records (PHI).  6) If the organization has chosen not to fully implement this specification, the organization must have documentation on where they have chosen not to fully implement this specification and their rationale for doing so and implement an equivalent alternative measure. 7) Announce to workforce members. 8) Include in training efforts.</t>
  </si>
  <si>
    <r>
      <t>1) Write, post, &amp; implement a P&amp;P for appropriate assignment of access to systems and workstations/devices (e.g. by type of position/role)</t>
    </r>
    <r>
      <rPr>
        <sz val="10"/>
        <color indexed="10"/>
        <rFont val="Arial"/>
        <family val="2"/>
      </rPr>
      <t xml:space="preserve"> that includes what uses &amp; disclosure are permissible &amp; impermissible.</t>
    </r>
    <r>
      <rPr>
        <sz val="10"/>
        <rFont val="Arial"/>
        <family val="2"/>
      </rPr>
      <t xml:space="preserve">  Access for all roles is limited to the minimum necessary for job functions, including access to software program for modification and revision. Consider assigning risk designations to each role (e.g. sensitivity, confidentiality, and/or criticality levels).  2) Assign the responsibility to create user access roles (a different individual than the one who signed off/approved the access be provided; e.g. segregation of duties).  3) Screen persons who will have access to ePHI (e.g. reference &amp; background checks).  4) Require users to sign Confidentiality &amp; Appropriate Use Agreements. 5) If the organization has chosen not to fully implement this specification, the organization must have documentation on where they have chosen not to fully implement this specification and their rationale for doing so and implement an equivalent alternative measure. Also refer to 8.1 above.</t>
    </r>
  </si>
  <si>
    <t>1) Define access levels for each system, server, workstations/devices  etc. so that access is the minimum necessary for each role based on business needs, such as job functions described in job descriptions and defining qualifications for roles [Note: access can be identity, role, or location based, or a combination of these].  2) Document these levels, including privileged access users, default, generic/shared, and service accounts.  Provide job descriptions to individuals.  3) Assign personnel that are provided the capability to add, modify, or delete user access.  4) Provide access based on these roles.  5) Maintain role documentation and a historical list of users with access to each role (a list of current and previous roles for each user).  6) Verify new user identities (so that you know they are the correct person) before providing account information to them.  Whenever possible and applicable, program systems to verify the identity of devices authenticating to them. 7) If the organization has chosen not to fully implement this specification, the organization must have documentation on where they have chosen not to fully implement this specification and their rationale for doing so.</t>
  </si>
  <si>
    <t>1) Write, post, &amp; implement a P&amp;P specifying the persons and/or entities that need access to and/or maintain your systems, servers, workstations/devices, and portable devices that contain ePHI, including remote access. Limit access to the minimum necessary and appropriate.  Consider having Administration approve of who (categories of people) may have access to ePHI.  2) Have an approval or verification of access to ePHI process in place and document these requests and access granted/denied (e.g. signed approval from appropriate management).  3)  If the organization has chosen not to fully implement this specification, the organization must have documentation on where they have chosen not to fully implement this specification and their rationale for doing so. 3) Review the Privacy Rule, 164.502(b) &amp; 164.514(d) when developing this policy to make sure the P&amp;Ps and technical implementation of them support compliance with the minimum necessary requirement and safeguards requirement that limit unnecessary or inappropriate access to and disclosure of protected health information.</t>
  </si>
  <si>
    <t>1) Complete background checks prior to allowing a new workforce member, volunteer, or contractor access to ePHI, as required by law and/or by the organization's policy.  2) Background checks may include: OIG exclusion list, credentialing agencies, credit reports, Criminal Offender Record Information (CORI), State criminal report, social media sites (e.g. Facebook, LinkedIn), etc. 3) Complete background checks on an ongoing basis, for example annually , monthly for OIG exclusion list checks. 4) Consider developing screen criteria for different types of positions and contractors (e.g. reference checks).  5) Consider including in contracts the contractor is required to complete background checks for their workforce</t>
  </si>
  <si>
    <t>1) Write, post, &amp; implement a P&amp;P for granting access to ePHI in any media.  Identify who is responsible for granting access to ePHI (e.g. appropriate management), such as setting access controls in the system.  2) The individual granting access verifies the user access requested is appropriate and consistent with predefined roles and privilege levels are no higher than necessary to accomplish required job duties.  3) Include in the procedures how to grant / submit, verify who approved it and level of access, and document the authorization.  4) Program information systems so that only authorized administrators are able to assign access rights. 5) Consider making this consistent with access to paper and other hard copy records (PHI).  6) If the organization has chosen not to fully implement this specification, the organization must have documentation on where they have chosen not to fully implement this specification and their rationale for doing so and implement an equivalent alternative measure.</t>
  </si>
  <si>
    <t>1) Write, post, &amp; implement a process for approving and documenting access requests. Consider appropriate management signature for approvals.  2) Program information systems so that only authorized administrators are able to assign access rights.  3) Train these required procedures.</t>
  </si>
  <si>
    <t>1) Write, post, &amp; implement a P&amp;P to evaluate user access needs and allow access to ePHI in systems/applications to only to those that have been granted access.  2)  Include access controls to information systems, applications, programs, and files.  Include methods to control access between users and objects, such as devices, files, processes, programs, domains within ePHI systems.  Include validation of the entity/person authenticating to information systems (e.g. allow access to only approved/validated IP addresses).  3) A variety of access control methods and technical controls may be used; the key is to use access controls to limit access for all roles and/or functions to the minimum necessary.  This includes all workforce members, even administrators and super users. Also, identify and set up access based on needs such as read-only, modify, and full access.  If access controls can be enabled, configure / enable them in accordance with the P&amp;Ps.   4) Create a technical strategy for isolating ePHI systems from networks and workstations to respond to an emergency/critical incident.  Develop methods for alternate access, as needed.  5)Document decisions made and actions taken and maintain this documentation.</t>
  </si>
  <si>
    <t>1) Write, post, &amp; implement a P&amp;P describing how and when users' access rights are modified, including access to software program for modification and revision.  Include an ongoing review of these P&amp;Ps 2) Assign responsibilities to request and make changes. 3) Document when roles are modified and maintain this documentation. 4) Train workforce members responsible for providing access to workstations, applications, systems, transactions, and servers. 5) Periodically review the list of persons with access to ePHI to ensure they are valid and consistent with those authorized. Include monitoring guest / anonymous and temporary accounts. 6) If the organization has chosen not to fully implement this specification, the organization must have documentation on where they have chosen not to fully implement this specification and their rationale for doing so and implement an equivalent alternative measure.</t>
  </si>
  <si>
    <r>
      <t>1) Include procedures to terminate or change access to systems, workstations (including mobile devices), remote access, accounts, tools, access to software program for modification and revision, etc. as soon as the access is no longer needed (such as a voluntary or involuntary termination, or role change).  Include procedures to terminate access for workforce, temporary workforce, contractors, temporary contractors, etc.  Consider the need to have different termination procedures for different types of terminations (</t>
    </r>
    <r>
      <rPr>
        <i/>
        <sz val="10"/>
        <rFont val="Arial"/>
        <family val="2"/>
      </rPr>
      <t>voluntary</t>
    </r>
    <r>
      <rPr>
        <sz val="10"/>
        <rFont val="Arial"/>
        <family val="2"/>
      </rPr>
      <t xml:space="preserve"> - retirement, promotion, transfer, or change of employment internal to your organization, versus </t>
    </r>
    <r>
      <rPr>
        <i/>
        <sz val="10"/>
        <rFont val="Arial"/>
        <family val="2"/>
      </rPr>
      <t>involuntary</t>
    </r>
    <r>
      <rPr>
        <sz val="10"/>
        <rFont val="Arial"/>
        <family val="2"/>
      </rPr>
      <t xml:space="preserve"> termination, including for cause, reduction in force, involuntary transfer, and criminal or disciplinary actions). 2) Include in procedures a method to monitor and verify that access is terminated in a timely manner as defined in policies and procedures.  Include the timeframe in which to terminate access.  3) Consider setting timeframes for accounts to automatically be terminated within specified timeframes (e.g. set contractor accounts to be disabled after 90 days, or shorter timeframes if it is known a contractor will not need access for the length of time). Document when (including date &amp; time) roles are terminated and maintain this.  Consider having a checklist of all actions to take when a user's role changes, such as ensuring the return of all equipment, changing access roles, return of keys &amp; ID badges, etc. 4) Include procedures to verify the organization retains access of organizational information, PHI, and information systems.  5) Consider the need to conduct exit interviews that include a discussion of privacy and security topics regarding ePHI.  6) If the organization has chosen not to fully implement this specification, the organization must have documentation on where they have chosen not to fully implement this specification and their rationale for doing so and implement an equivalent alternative measure.</t>
    </r>
  </si>
  <si>
    <t xml:space="preserve">1) Write, post, &amp; implement a P&amp;P to terminate a session after a certain amount of inactivity (e.g. After 10 minutes of time when the user has not used the EHR, the EHR automatically logs off or the workstation locks so no other user may access the workstation).  2) System Administrator should set this feature on the system(s) and/or workstations (e.g. Active Directory Group Policies in Windows domain).  3) Maintain screenshots that show automatic logoff settings are implemented according to P&amp;Ps. 4) If the organization has chosen not to fully implement this specification, the organization must have documentation on where they have chosen not to fully implement this specification and their rationale for doing so and implement an equivalent alternative measure. 4) Inform workforce members of this requirement and how it works.  </t>
  </si>
  <si>
    <t>1) Write, post, &amp; implement procedures for creating, changing, &amp; safeguarding passwords (including how passwords are distributed, how password requirements are programmed and who programs the requirements, verify identify of recipient, changed upon first login, actions to take in response to a compromised password, etc.).  Include changing information system default passwords.  Include ways to verify someone requesting a new password is the correct user.  2) Provide recommendations of password strength (e.g. 8 character and 3 of the following: number, upper case, lower case, symbol).  3) Require users to change passwords after first log-in, if a generic password was provided.  4) Do not allow the reuse of a password for 6 or more password changes.  5) Passwords may not include anything personal (SSN, family member names, dictionary words, etc.).  6)  Passwords may not be shared.  7) If the organization has chosen not to fully implement this specification, the organization must have documentation on where they have chosen not to fully implement this specification and their rationale for doing so and implement an equivalent alternative measure. 8) Train users on password requirements.  Remind them to memorize passwords or utilize an organization approved password management system.  Document the training provided.</t>
  </si>
  <si>
    <t>Provide users with frequent training on the policy to not share passwords or write them down and leave them in an unsecured location (such as posted to a computer monitor, next to a workstation, under the mouse pad or keyboard, etc.). Remind them to memorize passwords instead or utilize an organization approved password management system.</t>
  </si>
  <si>
    <t>1) Write, post &amp; implement a P&amp;P to obtain compliant BAAs when required by law before disclosing PHI.  2) Refer to the definition of a BA.  3) Include the individual responsible for identifying BAs, obtaining BAs, and engaging business associates, using a standard BAA with contractors or other entities, and an approval process for deviations of using the standard BAA.</t>
  </si>
  <si>
    <t>1) Write, post, &amp; implement a P&amp;P to safeguard facilities &amp; equipment from unauthorized access, tampering, &amp; theft.  2) Document the use of physical access controls used for each point of access (external and internal) to ensure only authorized individuals have access to facilities &amp; equipment that contain ePHI and prevent tampering and theft of ePHI &amp; related equipment.  Include physical security control requirements when working remotely. 3) Consider requiring wearing of ID badges, visitor badges, and/or escorts; putting in alarm systems, surveillance cameras; using property control tags/engraving equipment. 4) Consider using the risk analysis data on all persons that need access.  Periodically evaluate physical security controls in place to ensure and improve them as deemed necessary. This may be done while completing the security risk analysis. 5) Protect workstations from public access and viewing (e.g. position monitors in a way that limits incidental viewing or use privacy filters/screens).  Also protect computers/tablets/kiosks used by patients/visitors.  6) If the organization has chosen not to fully implement this specification, the organization must have documentation on where they have chosen not to fully implement this specification and their rationale for doing so. 7) Train workforce members about this policy on a consistent basis.</t>
  </si>
  <si>
    <t>1) Secure workforce members entrances and unmonitored entrances to prevent unauthorized access such as with locks, key code or electronic access control systems.  2) Consider the need to have cameras and security guards.   3) Maintain documentation identifying the physical security controls in place for each area / room / building, where they are located, security controls in place, equipment within them, etc.  Verify the list includes all buildings that create, maintain, receive, and transmit ePHI. 4) Secure keys, combinations, and other physical access devices from unauthorized access and use.</t>
  </si>
  <si>
    <t>1) Write, post, &amp; implement a P&amp;P for workforce members &amp; visitors to limit access to facilities and ePHI and control of access to software programs for testing and revision.  2) Limit access to locations within the facility based on roles or functions (i.e. controlling a person’s facility access for workforce members, contractors, visitors and probationary employees).  3) Consider requiring workforce members, visitors, and vendors to sign in, wear visitor badges (consider the need for using different color badges for each type of visitor/employee), and/or be escorted by an authorized person.  Maintain sign-in logs.  Consider periodically reviewing visitor access sign-in sheets to verify access has been appropriate.  4) Identify the roles or job functions that are authorized to access software programs for testing and revision in order to reduce errors.  5) Include procedures to authorize, change, and terminate credentials and distribution of keys and other lock mechanisms for facility access and access to specified rooms / areas.  Identify personnel who may authorize, change, and terminate access as well as who must report changes and terminations. 6) Maintain a list of individuals with physical access to sensitive facilities and/or areas (e.g. server rooms, medical record rooms, etc.) within the facilities, detailing who has access to each area / room / building (workforce and vendors), location of each, security controls in place for each area / room / building, etc. 6)  Periodically review physical access logs to verify access is appropriate for roles.  7) If the organization has chosen not to fully implement this specification, the organization must have documentation on where they have chosen not to fully implement this specification and their rationale for doing so and implement an equivalent alternative measure. 8) Train workforce members on this P&amp;P</t>
  </si>
  <si>
    <t>1) Write, post, and implement a policy that defines and utilizes uniform security requirements for remotely connecting to the network and information assets. 2) Include remote access and remote connection methods allowed and guidance as to how to appropriately connect authorized devices, procedures for authorizing connections, and usage restrictions.  3) Include procedures and implement mechanisms to prevent connections of unauthorized workstations and portable devices to the network and/or information systems.  4) Design requirements to minimize potential exposure from damages that may result from unauthorized access to information assets/systems and ePHI.  5) Include Remote access user requirements. 6) Create a technical security profile consistent with mitigating risks for ePHI systems.  7) Include requirements for physical security controls.  8) Assign workforce to monitor for and report unauthorized access as a security incident.</t>
  </si>
  <si>
    <t>Include in a HIPAA Oversight Policy and/or Standards of Conduct: take reasonable and appropriate measures to be compliant with the HIPAA Security Rule standards.  2) Train appropriate workforce members</t>
  </si>
  <si>
    <t xml:space="preserve">1) Include this required language in all BAAs (164.308b1, 164.314a, 164.504e):  A) The BAA must provide that i) the BA will comply with the Security Rule, ii) ensure that subcontractors that create, receive, maintain, or transmit ePHI on behalf of the BA agree to comply with the applicable requirements of this subpart by entering into a contract or other arrangement that complies with this section, and iii) report to the CE any security incident of which it becomes aware, including breaches of unsecured PHI s required by §164.410; B) the CE is in compliance with paragraph (a)(1) if it has another arrangement in place that meets the requirements of §164.504(e)(2) - government entities; C) The requirements of paragraphs (a)(2)(i) and (a)(2)(ii) of this section apply to the contract or other arrangement between a BA and a subcontractor required by §164.308(b)(4) in the same manner as such requirements apply to contracts or other arrangements between a CE and BA. D) Establish permitted and required uses and disclosures of PHI; not authorize use or disclosure in a manner that would violate HIPAA if done by the CE, except that: it may permit use and disclosure  i) for proper management and administration of the BA; and to provide data aggregation services relating to health care operations of the CE; E) provide the BA will: i) not use or disclose PHI other than as permitted or required by the BAA or required by law; ii) use appropriate safeguards to comply with the Security Rule to prevent use or disclosure of PHI other than as provided for by its contract; iii) report to the CE uses &amp; disclosures of PHI not provided for by its contract, including breaches of unsecured PHI; iv) ensure subcontractors agree to the same restrictions &amp; conditions; v) make available PHI for access of individuals, amendments, and accounting of disclosures; vi) to the extent to carry out a CEs obligation of the Privacy Rule, comply with the Privacy Rule; vii) make internal practices, books, and records relating to uses and disclosure of PHI to the Secretary for determining the CE's compliance with HIPAA; and viii) at termination of the contract, if feasible, return or destroy all PHI and retain no copies, or, if such return or destruction is not feasible, extend the protections of the contract and limit further uses &amp; disclosures to purposes that make return or destruction infeasible. </t>
  </si>
  <si>
    <t>1) Complete this risk analysis to identify, quantify, prioritize, and manage risks to the confidentiality, integrity, and availability of ePHI with the following steps: system characterization, threat &amp; vulnerability identification, control analysis (including evaluating effectiveness of administrative, physical, and technical controls), likelihood &amp; impact analyses, risk determination (e.g. rating), control recommendations, &amp; results documentation.  Include an inventory asset list and network diagram.  Consider all sources and transmissions of ePHI, internal and external; identify where ePHI is created, received, maintained, and transmitted (including vendors, consultants, and third parties).  Include in the assessment evaluation of safeguards to prevent uses not permitted by the HIPAA Privacy Rule.  Verify controls align with administrative, physical, and technical safeguards and the organization's policies and procedures.  If other compliance, integration, or maturity related reports or documentation was previously completed, consider including it in the security risk analysis evaluation. 2) Complete a Risk Analysis.  Verify individuals that evaluate technical controls have the necessary technical expertise.  3) Provide the Risk Assessment and Risk Analysis to upper management/Board of Directors/Governing body for review and approval including recommendations and costs associated with them.  4) Maintain the Risk Assessment/Analysis documentation for at least 6 years.  5) Assessment of Risks (ongoing as part of a change control process).  6) Complete a review  update, or new risk analysis annually (or other specified timeframe).  7) Write and implement policies and procedures to complete risk assessments.</t>
  </si>
  <si>
    <t>1) Write, post, &amp; implement a P&amp;P to complete a technical and nontechnical evaluation on an ongoing/recurring basis (such as annually) &amp; when purchasing, upgrading, or moving systems; experience a security incident; turnover in key workforce members/ management; or other actions that impact how ePHI is stored or transmitted in the organization.  Verify the  frequency of security evaluation policies reflect any and all federal laws, regulations, and guidance documents that impact environmental or operational changes affecting the security of ePHI.  Include in the procedures determining a scope of the evaluation (e.g. identify the assessment environment, team &amp; procedures to use; what systems to test, etc.   2) Include in the procedures evaluation of all standards and implementation specifications of the HIPAA Security Rule as well as management, operational, and technical issues. 3) Have senior management support the security evaluation and require everyone within the organization participate in (as needed) and support it as well as the development of security recommendations. 4) Monitor &amp; evaluate technical &amp; nontechnical security plans to verify they are adequately protecting ePHI; consider utilizing automated tools, conducting interviews, and/or completing surveys; consider utilizing tools that provide reports on the level of maturity of a specific security safeguard deployed to protect ePHI. 5) When risk analyses are completed by external consultants, obtain an agreement or contract and verify consultants' credentials and experience.  6) Train workforce members responsible for the P&amp;P and properly completing the risk analysis (both technical and non-technical training necessary to complete the analysis).  7) Maintain documentation for 6 years.</t>
  </si>
  <si>
    <t xml:space="preserve">1) Include procedures in your Contingency Plan and implement a process so that identified designated workforce members are able to access your facility and equipment (server rooms); to allow workforce members provide necessary access to ePHI during an emergency (e.g.provide patient care under an emergency mode); document technical systems utilized to limit access to the minimum necessary during emergency situations (e.g. card access systems are on UPS and generators); document roles and responsibilities for imitating emergency procedures and implementing them; document the names of individuals in these roles; restore lost data after a disaster (consider who is able to and/or authorized to be in different areas of the organization); and how access to ePHI is normalized after the emergency situation passes.  2) If the organization has chosen not to fully implement this specification, the organization must have documentation on where they have chosen not to fully implement this specification and their rationale for doing so and implement an equivalent alternative measure. 3) Train workforce members responsible for these procedures. </t>
  </si>
  <si>
    <t>1) Perform real time or daily backups of ePHI such as cloud storage or media rotated (e.g. a 10 day rotation) and taken offsite to a secure offsite location preferably on a daily basis.  Consider the probability of the storage site being affected by the same disaster when choosing an offsite storage location.  If ePHI stored by a cloud based vendor, verify they have backup procedures in place.  Develop a schedule and identify when to complete incremental and/or full backups.  2) Transport backup tapes in locked containers.  3) Store in onsite fire safe.  4) Limit access to backups.  5) Test backups on a regular basis (quarterly).  6) Utilize encrypted solutions; refer to the Technical Access control section for encryption requirements.</t>
  </si>
  <si>
    <t>1) Write, post, &amp; implement P&amp;Ps to include the Device and Media Controls regarding when and how hardware and media (both entity and personally owned) may be moved in and outside of the organization, how it must be secured (e.g. locked storage container, during transport, encryption requirements), and who may move media.  Identify the types of hardware and electronic media that will be tracked, such as hard drives; removable/transportable digital memory medium such as magnetic tape or disk, backup drives, digital memory cards; digital printer drives; and any other devices that can retain data independent of the system. etc.  Also include media receipt, how it is removed, backed up, stored, reused, and disposed. Include entity-owned and personally owned mobile devices and how to track and monitor them. 3) Assign roles and responsibilities including a method to track movement.  4) Implement the procedures.  5) Train appropriate workforce members to follow the P&amp;Ps.</t>
  </si>
  <si>
    <t xml:space="preserve">1) Write, post, &amp; implement a P&amp;P describing when hardware and electronic media (both entity and personally owned) may be moved within and outside the organization, who may move it, when it must be approved and who is authorized to approve it, when to obtain receipt acknowledgments / certifications, how it must be secured (e.g. locked storage container, during transport, encryption requirements) - consider including when to obtain acknowledgment / certification the media did not leave the possession of the individual, was not edited or deleted, etc., and when the movement must be documented (e.g. on an inventory log).  Include hard drives, portable media and devices, removable/transportable digital memory medium such as magnetic tape or disk, and digital memory cards.  Also,  include entity-owned and personally owned mobile devices and how to track, document movements, and monitoring movements of them. 2) Assign different roles one role to sign out media and another role to track the media, including inventory management. Assign a role to review records.  3)  Include in P&amp;Ps that workforce members are accountable for portable workstations, such as laptops and smart phones, when authorized to take electronic media that contain ePHI outside of the organizations.  Include requirements as to how to secure and protect the devices and be aware of the location of them at all times.  4) If the organization has chosen not to fully implement this specification, the organization must have documentation on when they have chosen not to fully implement this specification and their rationale for doing so and implement an equivalent alternative measure.  5) Train workforce members to follow the P&amp;P. </t>
  </si>
  <si>
    <t>1) Write, post, and implement a P&amp;P that establishes a security official (e.g. Security Officer) and assigned responsibilities.  2) Write Security Official job descriptions [for Technical and Physical Plant].  3) Assign a security official [e.g. a Security Officer] to a person responsible for the development,  implementation, and monitoring of the security policies and procedures.  4) Consider the need to assign security responsibilities to  other individuals (e.g. security coordinators; have a Chief Security Officer and Security Officers for each facility, etc.)  5) Announce the position(s).  6) Include in training updates</t>
  </si>
  <si>
    <t>1) Write, post, &amp; implement P&amp;Ps to include defining and how to identify different types of security incidents, timeframe in which to report, to whom to report them (consider the need to maintain a separate contact list), and how to address / remediate them (e.g. implementing measures to further safeguard PHI, limit the extent of damages caused by the security incident, prevent additional and similar occurrences, and manage risk), and workforce member roles and responsibilities, management's involvement, coordination with business associates, etc.  2) Include the definition of a security incident; completion of a "breach" risk assessment to determine if there was a breach of "unsecured PHI", reporting requirements, response &amp; resolution procedures</t>
  </si>
  <si>
    <t>1) Write, post, &amp; implement a P&amp;P definitions of a breach &amp; unsecured PHI, as well as 164.404 to determine what requires reporting to individuals (patient/subscriber, next of kin, or a personal representative) by completing a breach risk assessment considering the four factors included in the definition of a breach (or sending notifications when the organization decides not to complete a breach risk assessment), burden of proof requirements that the notifications were made, and when and how to report it.  2) Include in the P&amp;P requiring workforce members to report breaches, resolve incidents, and make notifications as required without unreasonable delay, and no later than 60 days after discovery. 3) Include in the procedures how to respond to and document a law enforcement delay request.  4) Include how to make notifications (e.g. first-class mail, electronic notice, alternative means, substitute notices, posting on the home page of the organization's web site, publishing notices in major print or broadcast media, establishing a toll-free phone number, etc.), how individuals agree to receiving electronic notices. 5) Include in the policy maintain all breach investigation documentation (e.g. breach risk assessment completed, sanctions, training provided, notification made, dates discovered, dates notifications were made, and reason for delays etc.). 6) Consider developing a standard template or form letter for notification to individuals.  7) Maintain a list of breaches. 8) Train workforce members.</t>
  </si>
  <si>
    <t>1) Write, post, &amp; implement P&amp;Ps that identify different workforce member and other user (business partners, providers, health plans, patients, etc.) roles, including access to software program for modification and revision.  For each user or job function, identify what ePHI and workstations/devices and information systems to which they need access, when it is needed, &amp; the reasons they need to it; limit access to the minimum necessary / appropriate to perform these job responsibilities.  Have different roles and individuals perform information systems functions, such as systems management, systems programming, configuration management, quality assurance and testing, network security.  Also, security personnel who administer access control functions may not administer audit functions.  Consider identifying account types within user names (e.g. putting the first letter of the user name: e = employee; v = vendor; p = provider, etc.).   2) Users should have the necessary knowledge, skills, and abilities to fulfill particular roles.  Appropriate management should verify users have the required experience/qualifications before access is provided and approve access requests.  3) If the organization has chosen not to fully implement this specification, the organization must have documentation on where they have chosen not to fully implement this specification and their rationale for doing so.</t>
  </si>
  <si>
    <t>Regularly review to ensure that user access rights are appropriately assigned, such as on an annual basis.  Identify a schedule to review access rights, verify software-program access (such as interfaces), and assign responsibilities for doing this.  Include monitoring guest / anonymous and temporary accounts.</t>
  </si>
  <si>
    <t xml:space="preserve">1) Write, post, &amp; implement policies and procedures that protect the clearinghouse ePHI form unauthorized access by the other parts of your organization, 2) Prohibit access to systems and ePHI by the larger organization  3) Apply reasonable and appropriate administrative, physical, and technical safeguards to protect against unauthorized access by the larger organization. 4) Do not share workspace with clearinghouse workforce members.  5)  Establish a separate network or subsystem for the clearinghouse. 6) Train workforce members to not share ePHI with the larger organization.  </t>
  </si>
  <si>
    <t>1) Write, post, &amp; implement P&amp;Ps describing how computer systems, workstations, portable devices, and servers containing ePHI may be used, such as where to place them, when they may be accessed, who may access them, how they may be used, and ways to prevent unauthorized access (e.g. log off requirements, current antivirus, etc.).  Evaluate and identify this for specific types and/or classes of workstations. Include workforce members roles and responsibilities.  2) Assess physical surroundings to ensure any risks associated with a workstation's surroundings are known and analyzed for a possible negative impact; complete an assessment on an ongoing basis to identify potential risks and improve physical security workstation controls as feasible (define the frequency in the policy). Limit placing workstations in public areas as much as possible.  3) Apply requirements to offsite/remote workstations such as workforce members who work from home or satellite offices.  3) Consider using cable locks, privacy screens or turning monitors so they can't be seen, keeping workstations behind closed and locked doors when unattended (refer to additional requirements in the Facility Access policy). 4) Enable password protected screensavers and/or auto-log offs (164.312a2iii). 5) Include in the procedures protections that cover equipment/media until they are destroyed or sanitized.  6) Train workforce members to follow the P&amp;Ps</t>
  </si>
  <si>
    <t>1) Write, post, &amp; implement a P&amp;P to limit physical access to ePHI in the facilities and at workforce members' homes or other physical locations where they access ePHI.  Identify authorized access and provide access by titles, roles, and/or job functions.  Include the methods used to control physical access and to detect, deter, and/or prevent unauthorized access and unlimited access to ePHI (e.g. door locks, window locks, electronic access control systems, biometric access system, consider using window breakage sensors, motion detectors/alarms, video monitoring, security officers, etc.).  Maintain an inventory of physical access controls used for each facility, door, window, etc. 2) Consider access controls to data centers, IT workforce members' offices, workstation locations, peripheral equipment locations, etc. and implement security controls consistent with the organization's enterprise architecture, mission, and business processes.  Consider access controls for all types of media (e.g. servers, laptops, pcs, notebooks, smart phones, printers, copy/scan/fax machines, audio devices, etc.).  3) Include who is responsible for facility security and how to coordinate controls for all offices/locations.  4) Include procedures to have ID badges, keys, access, cards, etc. returned upon termination and when roles change and document receipt. 5) Periodically change key punch codes and when roles changes or individuals are terminated as soon as possible/within a timely manner.  Change keyed locks when a key is lost, stolen, or not returned as soon as possible/within a timely manner. Train workforce members on their responsibilities to secure access to the facility and ePHI. 6) Define responsibilities and set up a schedule to review access card / cipher code logs to verify access is appropriate for roles.</t>
  </si>
  <si>
    <t>1) Train workforce members to prevent unauthorized access by reporting suspicious behavior (e.g. unknown/identified individual walks into restricted areas)  2) Train workforce members to not allow unauthorized and unidentified individuals to enter restricted areas with them.  3) Other options: signs warning of restricted areas, surveillance cameras, alarms, identification numbers and security cables on workstations.  4) Identify and document who may be in different areas of the organization, including workforce members, contractors, visitors and probationary employees</t>
  </si>
  <si>
    <t>1) Write and implement a System Build / Change Control Policy P&amp;P with security requirements for maintaining and controlling additions and other changes to production systems and completing assessments to validate security controls. 2) Write standards, as applicable for: firewalls, VPNs, telephone systems, peripheral system configurations, malware, routers, switches, wireless, Unix servers, Windows servers, databases, workstations (including device configurations), application development, and network perimeter design.  3) Maintain documentation related to baseline security standards, changes made, evaluations completed, etc. for 6 years.</t>
  </si>
  <si>
    <t>Has a Risk Analysis been completed to identify potential threats &amp; vulnerabilities  to the confidentiality, integrity, and availability of ePHI and evaluate the likelihood and impact of administrative, physical and technical issues (such as outlined in NIST SP 800-30), for all systems that create, receive, maintain, or transmit ePHI?</t>
  </si>
  <si>
    <t>Michell Singleton, Corvisa</t>
  </si>
  <si>
    <r>
      <t xml:space="preserve">Current Version </t>
    </r>
    <r>
      <rPr>
        <u/>
        <sz val="14"/>
        <rFont val="Times New Roman"/>
        <family val="1"/>
      </rPr>
      <t>[6/19/17]</t>
    </r>
  </si>
  <si>
    <r>
      <t>Have you implemented measures to prevent unauthorized access to ePHI during transmission over electronic communication networks (e.g. email, texting, paging, Internet, private or point-to-point networks, internal transmission, etc.)</t>
    </r>
    <r>
      <rPr>
        <sz val="10"/>
        <color indexed="36"/>
        <rFont val="Arial"/>
        <family val="2"/>
      </rPr>
      <t>?</t>
    </r>
  </si>
  <si>
    <t>Joni Black, Utah Sate University</t>
  </si>
  <si>
    <t>Liz Claudio, Sixteenth Street Community Health Centers</t>
  </si>
  <si>
    <t xml:space="preserve">Ozell Cox, Community Care Inc. </t>
  </si>
  <si>
    <t>Dean Drvelow, Dental Dynamix, LLC</t>
  </si>
  <si>
    <t>Jason Farina, Professional Services Group</t>
  </si>
  <si>
    <t>Julie Fugate, Lutheran Social Services of Wisconsin &amp; Upper Michigan, Inc.  </t>
  </si>
  <si>
    <t>Ginny Gerlach, Ascention Health</t>
  </si>
  <si>
    <t>Kasey Johnson, Baldwin Area Medical Center</t>
  </si>
  <si>
    <t>Jacinta Shaw-Webb, Lutheran Social Services of Wisconsin &amp; Upper Michigan, Inc.  </t>
  </si>
  <si>
    <t>Sue Alwin Popp, Edgerton Hosptial and Health Services</t>
  </si>
  <si>
    <t>Write, post, &amp; implement P&amp;Ps to have a security official(s) review and approve facility changes (or new facility plans) before the changes are made.  Put in place a process to check all potentially impacted security controls to verify that the controls are still functioning properly following maintenance or repair actions.</t>
  </si>
  <si>
    <t>1) Write, post, &amp; implement a P&amp;P describing how the organization disposes of computers, servers, laptops, and other devices (e.g. printers, smart phones, portable back up drives,  flash drives, cds, SD cards, DVDs, CDs, tablets (iPads), and other external removable devices), etc. so that ePHI is destroyed before disposal (e.g. DoD wiping, physical destruction (pulverize, shred, disintegrate, incinerate), or degaussing of media).   2) For smart phones, require that the IT department sets them up and has the ability to do a remote wipe ("bit-wipe") or physical destruction.  2) Train workforce members to follow the P&amp;Ps.  3) Considerations: hard drive erasure software, obtain certificates of destruction</t>
  </si>
  <si>
    <t>1) Write, post, &amp; implement a P&amp;P describing how the organization removes ePHI from computers, servers, laptops, and other devices (e.g. printers, smart phones, flash drives, cds, portable back up drives, flash drives, cds, SD cards, DVDs, CDs, tablets (iPads), and other external removable devices), etc. so that ePHI is destroyed before allowing it to be used for another purpose (ex. DoD wiping, physical destruction, pulverize, shred, disintegrate, incinerate), or degaussing of media).  Smart Phones - "bit-wipe" or physical destruction. Include roles and responsibilities including who is responsible for overseeing this process, who destroys the ePHI, etc.  Use methods so that ePHI removed is unusable, inaccessible, and indecipherable  2) Minimize use of browser-cached data in web based applications (If using a Citrix client, nothing gets cached to the local machine.  If it’s a web browser, it can be turned off in the Options)  3)  If re-using internally, specify when all ePHI must be permanently deleted and situations when the electronic media may only be reformatted / reimaged so that no files are accessible.  4) Include in the procedures requirements to verify ePHI was properly removed.  5) Document when removal of ePHI has been completed and update the inventory asset lists. 6) Train workforce members to follow the policy and procedures. </t>
  </si>
  <si>
    <t>1) Write, post, &amp; implement P&amp;Ps that describe how ePHI is protected during transmissions over electronic communication networks (email, texting, paging, Internet, private or point-to-point network), including internal transmissions (e.g. auditing, monitor transmissions).  Include in the procedures a process to evaluate and select appropriate technical controls to secure ePHI transmitted across all devices and networks (note: this may be included in an organizations risk management and/or system build / change control P&amp;Ps).  2) Implement the P&amp;Ps, including security controls to guard against unauthorized access to ePHI transmitted over electronic communications networks.  Verify this is in place for all methods, devices, and networks used to electronically transmit ePHI.  3)  Do not allow untrusted external users on the Network (to protect internal transmissions).  4) Consider limiting the number of external users to Business Associates and other covered entities who are business partners.  5) Train appropriate workforce members. Utilize workforce or vendors skilled in the use of encryption to set up and manage it.</t>
  </si>
  <si>
    <t>1) Write, post, &amp; implement a P&amp;P to encrypt ePHI in transit / over an electronic communications network (such as emails, offsite/remote connections, pages, texts, VPNs, &amp; on Internet sites), and for wireless connections so that the ePHI cannot be inappropriately modified during transmission.  2) System Administrator should set this feature.  3)  Activate this functionality.  4) If the organization has chosen not to fully implement this specification, the organization must have documentation on where they have chosen not to fully implement this specification and their rationale for doing so and implement an equivalent alternative measure. 5) Inform workforce members of this requirement and how it works.  Utilize workforce or vendors skilled in the use of encryption to set up and manage it.</t>
  </si>
  <si>
    <t>1) Implement security measures to ensure that electronically transmitted ePHI is not improperly modified without detection until disposed.  Include measures for primary and local network servers as well as applications, databases, backups, infrastructure, etc. Also include measures for information in transit (both internal and external networks).  2) Transmit ePHI through secure network communication protocols: encryption, secure file transfer, or a VPN with authentication controls to prevent unauthorized access &amp; modifications.  3) Include in procedures how to detect if transmitted ePHI has been improperly modified.  Also include who is responsible for monitoring for this and how to respond if ePHI has been improperly modified.  Refer to the Security Incident P&amp;P.  4) Consider adding to contracts and email disclaimers: You and/or your organization is personally responsible for securing PHI and destroying any and all PHI once no longer needed, according to the HIPAA Security Rule requirements. 4) If the organization has chosen not to fully implement this specification, the organization must have documentation on where they have chosen not to fully implement this specification and their rationale for doing so and implement an equivalent alternative measure.</t>
  </si>
  <si>
    <t>1) Verify the plan documents require the plan sponsor to implement administrative, physical, and technical safeguards that reasonably &amp; appropriately safeguard ePHI that it creates, receives, maintains or transmits on behalf of the group health plan.  Plan Documents - Disclosures between Group Health Plans and Employers.  If applicable, refer to 164.314a2 for additional requirements (also refer to the HIPAA COW Plan Documents policy)
2) Include in the group health plan documents: A) the requirement to restrict the use and disclosure of PHI to the plan sponsor.  Also include that  except when the only ePHI disclosed to a plan sponsor is in accordance with 45 CFR § 164.504(f)(1)(ii) or (iii) or authorized under 45 CFR § 164.508, that the plan documents provide that the plan sponsor will reasonably and appropriately safeguard ePHI created, received, maintained or transmitted to or by the plan sponsor on behalf of the group health plan. B) provisions to ensure that adequate separation required by 45 CFR § 164.504(f)(2)(iii) is supported by reasonable and appropriate security measures.  C) language that requires the sponsors to ensure that any agent to whom it provides this information agrees to implement reasonable and appropriate security measures to protect the information.  D) language that requires plan sponsors to report to the group health plan any security incident of which it becomes aware.  
3) Write and implement P&amp;Ps to ensure that its plan documents provide that the plan sponsor will reasonably and appropriately safeguard ePHI created, received, maintained or transmitted to or by the plan sponsor on behalf of the group health plan.
4) Include in privacy and security incident response procedures a mechanism for reporting privacy and security incidents by a plan sponsor.</t>
  </si>
  <si>
    <t>1) Implement a required training program that covers HIPAA Security policies and procedures and safeguarding requirements (e.g. for new workforce members including all levels of management and executive leadership, volunteers, interns, Board members, specified contractors, etc. - refer to the definition of workforce), new employee, annual training, and periodic updates based on environmental or operational changes that affect the security of ePHI (e.g. new/updated P&amp;Ps, new or upgraded software or hardware, changes to the law, etc.) 2) Design training to help workforce members fulfill their security responsibilities consistent with their role/position.  Consider the need to provide training regarding sensitive data. 3) Provide sanctions to workforce that do not complete required training such as prohibiting workforce members from accessing, using, disclosing, or disposing of PHI if training is not completed within the specified required timeframe.  4) Write, post, and implement a P&amp;P to train new &amp; existing workforce members and on a periodic basis (include when training is provided to all workforce members with access to PHI and who is trained) and updating the training program on a regular basis. Consider including in the P&amp;P a training strategy, plan with learning objectives (e.g. what P&amp;Ps to train, training priorities, etc.), goals, target audience(s), training approach (e.g. in person, online, etc.), who provides the training, etc.  5) Provide training to Agents (as defined under HIPAA). 6) Have a process to review and approve training programs. 7) Assign responsibility for ensuring training is provided and consequences for not attending/completing the eLearning session.  8) Consider measuring the effectiveness of the training program.</t>
  </si>
  <si>
    <t>1) Secure all PHI and ePHI storage areas so that only limited, authorized workforce members are able to access them (e.g. turn PHI over when unattended, as soon as practical/within a reasonable timeframe remove PHI from printers and faxes and security distribute them, consider requiring the use of a code to print stored print jobs,etc...).  2) Verify Insurance Coverage covers unlocked record areas.</t>
  </si>
  <si>
    <t>1) Write, post, &amp; implement a P&amp;P to document repairs and changes to the facility that impact the security of PHI such as changing locks or door key codes; adding, modifying &amp; terminating an ID badge access; changing hardware, walls, and doors; making routine maintenance checks; installing new security devices.  Specify in the P&amp;P what types of repairs/changes to document and identify roles responsible for this.  Include in the P&amp;P: purpose, scope, roles, responsibilities, management commitment, coordination among organization entities, and compliance.  2) Include procedures to ensure that repairs, upgrades and or modifications are made to your buildings and offices while ensuring that only proper access is allowed.   Also include procedures to control all maintenance activities including when done onsite and when removed to repair at a different location.  3) Make sure procedures are integrated with information system maintenance procedures.  Also include in procedures when ePHI must be removed from media prior to being removed from the organization's facilities for off-site maintenance.  4) Determine what backup support, devices, and/or spare parts may be needed for physical security (e.g. ID badge readers; video surveillance servers, cameras, networks; motion sensor components; fire panels; phone or speaker communication systems, etc.) . 5) Train workforce members responsible for the procedures.  6) Maintain documentation of the facility repairs and changes for at least 6 years such as in a log book or database with the date, reason for the repair, and who authorized the change. 7) If the organization has chosen not to fully implement this specification, the organization must have documentation on where they have chosen not to fully implement this specification and their rationale for doing so and implement an equivalent alternative measure.</t>
  </si>
  <si>
    <t>1) Write, post, &amp; implement a P&amp;P describing how the organization disposes of computers, servers, laptops, and other devices (e.g. printers, smart phones, flash drives, cds, tape reels &amp; cartridges, tapes, DVDs, tablets (iPads), SD cards, etc.), so that ePHI is destroyed before disposal from each of them (e.g. DoD wiping, physical destruction, or degaussing of media).  Include in the procedures to whom to forward these components / systems and how to secure them during transport, while being stored before disposal, and during transport to be disposed; whom is responsible for completing or facilitating disposal by a contracted vendor; when to document disposal of ePHI was done.  2) For smart phones, require that the IT department sets them up and has the ability to do a remote wipe ("bit-wipe") or physical destruction.  3) Train workforce members to follow the P&amp;Ps.  4) Considerations: hard drive erasure software, obtain certificates of destruction.  5) Include procedures requirements to verify ePHI was properly removed and update inventory asset lists.  6) Periodically audit that disposal P&amp;Ps are being followed and document the results.</t>
  </si>
  <si>
    <t>1) Write, post, &amp; implement a P&amp;P to encrypt ePHI at rest and in transit on computers, laptops, servers, portable devices, in transmissions (such as emails), and for wireless connections; include how it is encrypted and decrypted so that inappropriate access is prevented. Verify encryption meets requirements so that breach notifications are not required (e.g.. FIPS 140-2 compliant, 256 AES, etc.)  2) Include in the P&amp;P how encryption keys, as well as confidential processes used to encrypt and decrypt, are managed and protected (access to modify or create keys is restricted to appropriate personnel, they are securely stored on a server separate from the production server, etc.).  3) System Administrator should set the encryption feature on the system(s) and/or workstations.  4) Include in P&amp;Ps documenting the type of encryption used (e.g. document this on an inventory asset list).  5) If the organization has chosen not to fully implement this specification, the organization must have documentation on where they have chosen not to fully implement this specification and their rationale for doing so and implement an equivalent alternative measure. 5) Inform workforce members of this requirement and how it works.  Utilize workforce or vendors skilled in the use of encryption to set up and manage it.</t>
  </si>
  <si>
    <t>1) Write, post, &amp; implement a P&amp;P to prevent ePHI from being improperly altered or destroyed (which can lead to clinical quality problems and patient safety issues).  Consider both technical and non-technical sources, caused by humans or electronic media errors or failures.  Include safeguards for primary and local network servers as well as systems, applications, databases, backups, infrastructure, etc.  Also include safeguards for transmitted information (both internal and external networks) .  2) Identify all users with the ability to alter and destroy data - limit this access such as through access control procedures.   3)  When implementing and / or changing / upgrading systems evaluate and implement appropriate integrity controls . 4) Identify and conduct scenarios, as part of the organization's risk analysis, that might result in modification of ePHI held in systems and tools by unauthorized sources, including hackers, disgruntled employees, or business competitors.  When risks are identified, implement controls to decrease or eliminate alteration of ePHI during transition, such as encryption.  5) Include procedures as to when and how it is appropriate to change data. 6) Include in procedures what actions to take when improper alteration or destruction of ePHI is detected.  Identify who is responsible for making sure these actions are taken.  Refer to Security Incident procedures. 7) Include management and other personnel in discussions when developing methods and procedures to secure ePHI during transmissions.  8) Provide training to workforce on integrity control requirements and safeguards.</t>
  </si>
  <si>
    <t>1) Write and implement P&amp;Ps to utilize electronic mechanisms to confirm  there is a high level of assurance that ePHI has not been altered or destroyed in an unauthorized manner in transit (both internal and external networks) and at rest (for all systems, applications, and tools).  Include electronic mechanisms for primary and local network servers as well as applications, databases, backups, infrastructure, etc.  Also include mechanisms to  detect unauthorized changes to information system software. 2) While completing a risk analysis, consider various risks to the integrity of ePHI, then identify security measures to reduce risks (both electronic and non-electronic measures).  3) Confirm ePHI hasn't been altered or destroyed inappropriately.  Have audit trails in place that identify all changes made, who made them, when made, etc.  Monitor log in attempts.  Check for data integrity such as check sum verification or digital signatures  4) Use VPN &amp; Wireless encryption to prevent unauthorized access.  5) Consider error-correcting memory, magnetic disc storage, digital signatures, check sum technology.  6) Endpoint security solutions and some vulnerability scanning / management tools (e.g. McAfee Enterprise, Cisco CSA, Symantec Endpoint, Tripwire, Alien Vault, etc.) have the ability to prevent unauthorized modification to software running on the computer or server.  Whenever possible, program these solutions to send automatic notifications.  When automatic notifications cannot be sent, assign Workforce to monitor the logs on a regularly scheduled basis.  7) Include in training how users may prevent making integrity errors and to report instances of information integrity problems (incorporate in the  incident reporting P&amp;P).  8) If the organization has chosen not to fully implement this specification, the organization must have documentation on where they have chosen not to fully implement this specification and their rationale for doing so and implement an equivalent alternative measure.</t>
  </si>
  <si>
    <t xml:space="preserve">Content Changed: </t>
  </si>
  <si>
    <t>1) Include in a HIPAA Oversight Policy and/or Standards of Conduct: take measures to be compliant with each of the implementation specifications that are listed as required (R).  2) Consider including in all HIPAA policies and procedures the following sections: purpose, scope, roles, responsibilities, management commitment, coordination among organizational entities, and compliance.  3) Include a review and approval process.  4) Train appropriate workforce members</t>
  </si>
  <si>
    <r>
      <t xml:space="preserve">1) Include in a HIPAA Oversight Policy and/or Standards of Conduct: make all reasonable and appropriate measures to meet the Addressable (A) implementation specifications.  Refer to flexibility of approach 164.306b when making assessment determinations and writing P&amp;Ps, training, etc..  Note: addressable does </t>
    </r>
    <r>
      <rPr>
        <b/>
        <sz val="10"/>
        <rFont val="Arial"/>
        <family val="2"/>
      </rPr>
      <t>not</t>
    </r>
    <r>
      <rPr>
        <sz val="10"/>
        <rFont val="Arial"/>
        <family val="2"/>
      </rPr>
      <t xml:space="preserve"> mean that the implementation specification is not required to be implemented; something must be implemented to meet the requirement.  2) Consider including in all HIPAA policies and procedures the following sections: purpose, scope, roles, responsibilities, management commitment, coordination among organizational entities, and compliance.  3) Include a review and approval process.  4) Include in the procedures to assess whether it is a reasonable and appropriate safeguard to implement in the organization's environment, when analyzed with reference to the likely contribution to protecting ePHI; and implement it if it is reasonable and appropriate; or if it is not reasonable and appropriate to implement it - document the reason why and implement an equivalent alternative measure. 5) Train appropriate workforce members</t>
    </r>
  </si>
  <si>
    <t>1) Write, post, &amp; implement procedures to maintain documentation of P&amp;Ps and actions or assessments completed relative to being compliant with the Security rule for 6 years from the date of creation or date it was last in effect, whichever is later.  2) Verify State laws do not require a longer retention period.  3) Backup this documentation (refer to backup and Information Retention policies)</t>
  </si>
  <si>
    <t xml:space="preserve">1) Prioritize what ePHI must be backed up.  Include all important sources of data (e.g. EHR, patient accounting systems, digital recordings, electronic test results, workstations, etc.)  2) Determine how to backup the ePHI (cloud, tape, disk, flash drive, etc.) and how frequently to perform backups. 3)  Assign roles and responsibilities to complete and monitor the backup process (have documented job descriptions).  4) Write, post, &amp; implement P&amp;Ps to require creating and maintaining a retrievable copy of ePHI and store them in a secured location. Include procedures to document where backups are stored. 5) Train appropriate workforce members to complete this. </t>
  </si>
  <si>
    <t>Finished incorporating key information from the NIST HIPAA Security Toolkit questions (v2011: http://scap.nist.gov/hipaa/) into the Security Questions worksheet for these subject "categories":  Technical Access Control (encryption and integrity), ePHI Disposal, and Group Health Plans.  
The review of this NIST document was completed.</t>
  </si>
  <si>
    <r>
      <t xml:space="preserve">Refer to the Risk Assessment Threat Source </t>
    </r>
    <r>
      <rPr>
        <sz val="10"/>
        <color indexed="36"/>
        <rFont val="Arial"/>
        <family val="2"/>
      </rPr>
      <t>List</t>
    </r>
    <r>
      <rPr>
        <sz val="10"/>
        <color indexed="17"/>
        <rFont val="Arial"/>
        <family val="2"/>
      </rPr>
      <t xml:space="preserve"> document.  Identify all threat sources and vulnerabilities.  Rank these. </t>
    </r>
    <r>
      <rPr>
        <sz val="10"/>
        <color indexed="36"/>
        <rFont val="Arial"/>
        <family val="2"/>
      </rPr>
      <t>Mitigate identified risks, as agreed upon.</t>
    </r>
  </si>
  <si>
    <t>Measures/Controls in Place to Reduce Likelihood or Impact</t>
  </si>
  <si>
    <t>To prepare for all threat types, have the following in place: 
Business Continuity / Disaster Recovery Plan in place with safety and access to equipment protocols, as well as notification plans. Backup procedures in place.  Many systems are clustered or have redundancy built in.  Have data centers at other facilities and/or alternate operation centers available. Maintain current and detailed inventory lists and network diagrams.  Maintain disaster supply lists and stock appropriate supplies.  Insurance coverage that includes pertinent Threat types.</t>
  </si>
  <si>
    <t xml:space="preserve">Environmental </t>
  </si>
  <si>
    <t>Failures of equipment, environmental controls, or software due to aging, resource depletion, or other circumstances which exceed expected operating parameters</t>
  </si>
  <si>
    <t>Makes the entire or portions of the facility inoperable</t>
  </si>
  <si>
    <t xml:space="preserve">Fire (not due to adversarial activity) makes facility inoperable  or unusable, or equipment inoperable, or destroys primary storage and/or backups of software, configurations, data, and/or logs, destroys equipment, etc. </t>
  </si>
  <si>
    <t>Fire detection and suppression equipment; scheduled fire detection equipment and alarm testing; insurance coverage; regularly scheduled offsite backups; limit access to equipment</t>
  </si>
  <si>
    <t>Gas leak - external</t>
  </si>
  <si>
    <t xml:space="preserve">Evacuation of facilities; gas leak may lead to an explosion that makes facility inoperable or unusable, or destroys primary storage and/or backups of software, configurations, data, and/or logs, destroys equipment, etc. </t>
  </si>
  <si>
    <t>Robust remote administration capabilities</t>
  </si>
  <si>
    <t>Gas leak - internal</t>
  </si>
  <si>
    <t xml:space="preserve">Evacuation of facilities; gas leak may lead to an explosion that makes facility inoperable or destroys primary storage and/or backups of software, configurations, data, and/or logs, destroys equipment; causes an evacuation; causes an evacuation or access to a building is denied, etc. </t>
  </si>
  <si>
    <t xml:space="preserve">Robust remote administration capabilities; regular inspection of gas lines; gas detection equipment; standard operating procedures for emergency power off and shut down of  equipment </t>
  </si>
  <si>
    <t xml:space="preserve">Evacuation of facilities; spill may lead to corrosion or an explosion that makes facility inoperable or destroys primary storage and/or backups of software, configurations, data, and/or logs, destroys equipment; causes an evacuation or access to a building is denied, etc. </t>
  </si>
  <si>
    <t>Organization does not have hazardous chemicals onsite; implement procedures to secure hazardous chemicals/materials, prevent spills, minimize impact of spills, and clean spills</t>
  </si>
  <si>
    <t>Extreme temperatures and humidity outside equipment operating parameters, and fire may destroy or make the facility or equipment inoperable, or destroys primary storage and/or backups of software, configurations, data, and/or logs, destroys equipment, etc.</t>
  </si>
  <si>
    <t>Threshold monitors / sensors  alerts; ability to remotely shut down equipment (e.g. servers, disk storage, routers, etc.) and turn on/off and change HVAC equipment settings</t>
  </si>
  <si>
    <t>Failure may lead to inability to access equipment or make it inoperable.</t>
  </si>
  <si>
    <t>Test, perform maintenance, and replace mechanical systems on a scheduled basis; include on a life cycle review. Perform table top exercises to determine responses.  Have backup supplies / equipment readily available.  Verify critical mechanicals are on backup power sources, appropriate people have access to keys/fobs, etc.</t>
  </si>
  <si>
    <t>Extreme conditions / elements may destroy or make the facility or equipment inoperable, or destroys primary storage and/or backups of software, configurations, data, and/or logs, destroys equipment, etc.</t>
  </si>
  <si>
    <t>Keep equipment clean, locate it in rooms with appropriate cooling equipment, keep away from sunlight, water sources, and magnets.  Implement fault tolerance in storage system, such as RAID.  Maintain stock of hot swappable and spare  devices.  Have a response warranty with specified timeframes.  Consider off-site replication of critical data.</t>
  </si>
  <si>
    <t>Power failure or fluctuation</t>
  </si>
  <si>
    <t>Power failure, surges, and fluctuations may shut down, corrupt data, damage, or destroy hardware making data unavailable</t>
  </si>
  <si>
    <t>Have hardware on surge protectors, backup power (UPS), and dedicated generators.  Test backup power sources on a scheduled basis.  Verify backup power sources are able to handle the load for needed timeframes (so are able to safely shut down systems, access needed ePHI, etc.).  Complete scheduled maintenance.  Monitor power system alerts.  Replace backup batteries every 3-5 years.</t>
  </si>
  <si>
    <t>Radioactive contamination</t>
  </si>
  <si>
    <t>Contaminations and contrasting agents may shut down, corrupt data, damage, or destroy hardware making data unavailable.  It may also deny access to rooms or facilities or make them unusable.</t>
  </si>
  <si>
    <t xml:space="preserve">Verify any radioactive materials onsite are monitored, shielded, properly and securely stored and transported, and pass required tests.  Do not store hardware near radioactive materials so that if there is a leak / contamination, equipment is not affected or made inaccessible.  Develop a notification and evacuation plan.  Coordinate efforts with HAZMAT personnel. </t>
  </si>
  <si>
    <t>Structural instability</t>
  </si>
  <si>
    <t>May lead to collapsed walls, rooms, or buildings that damage or destroy equipment.  It may also deny access to rooms or facilities or make them unusable.</t>
  </si>
  <si>
    <t>Implement procedures to regularly inspect structural stability, including load bearing capabilities.  Do not store critical equipment in unstable areas.  Evaluate risks of renovations and moving equipment to ensure the confidentiality, integrity, and availability of PHI.</t>
  </si>
  <si>
    <t xml:space="preserve">Pipe leaks and line breaks may lead to damaged or destroyed equipment. </t>
  </si>
  <si>
    <t>Regularly inspect water and sewage pipes. Do not store equipment below or near water or sewage pipes in the room, nearby rooms, and/or floor above. Have water detection systems near equipment that sends alerts. Consider installing sewage check valves. Install chemical based fire suppression systems is server / equipment rooms; if sprinkler systems are used instead, install a dry pipe system. Complete regularly scheduled offsite backups.</t>
  </si>
  <si>
    <t>Damage caused by other liquid sources (e.g. water source near equipment)</t>
  </si>
  <si>
    <t>Leaks may destroy or make equipment inoperable.</t>
  </si>
  <si>
    <t>Do not store equipment below or near any other water or other fluid source, in the room, nearby rooms, and/or floor above. Have water detection systems near equipment that sends alerts. Complete regularly scheduled offsite backups.</t>
  </si>
  <si>
    <t>Natural Disasters</t>
  </si>
  <si>
    <t>Natural disasters and failures of critical infrastructures on which the organization depends, but which are outside the control of the organization</t>
  </si>
  <si>
    <t xml:space="preserve">Earthquake makes facility and/or equipment inoperable or unusable.  Unable to enter the facility or equipment rooms. </t>
  </si>
  <si>
    <t>Locations of primary data sources and / or backups are located in low geographic risk per United States Geological Survey (USGS).  Have earthquake kits available.  Complete earthquake recovery tests.  Complete regularly scheduled offsite backups.  Also refer to the Environmental - structural instability threat source controls.</t>
  </si>
  <si>
    <t>Electrical storm</t>
  </si>
  <si>
    <t>Electrical surges or lightening render equipment inoperable, unusable, or destroys primary storage and/or backups of software, configurations, data, and/or logs, destroys equipment, etc.</t>
  </si>
  <si>
    <t>Surge protection on core equipment and LAN cables; lightening rods on the building / grounding / collect electromagnetic pulses (EMPs); regularly scheduled offsite backups</t>
  </si>
  <si>
    <t xml:space="preserve">Fire makes facility inoperable or equipment inoperable, unusable, or destroys primary storage and/or backups of software, configurations, data, and/or logs, destroys equipment, etc. </t>
  </si>
  <si>
    <t>Fire detection and suppression equipment; scheduled fire detection equipment and alarm testing; insurance coverage; regularly scheduled offsite backups; do not place equipment in areas at risk to natural fires</t>
  </si>
  <si>
    <t xml:space="preserve">Floods or tsunami (not due to adversarial activity) at facility makes facility inoperable, unusable, or destroys software, configurations, data, and/or logs. </t>
  </si>
  <si>
    <t>Do not place equipment (primary and backups) in areas of buildings that are prone to flooding, or in lower level of a building that is in a flood or tsunami zone. Have water detection systems near equipment that sends alerts. Ensure that conduits at service entry points are sealed and water proofed.  Consider installing automated emergency power down systems. Complete scheduled maintenance / checks on sump pumps and other equipment.  Complete regularly scheduled offsite backups.</t>
  </si>
  <si>
    <t>Tornados may cause power outages, break windows in server / equipment rooms and/or cause other structural damage (e.g. destroy buildings, roof top air handling units, antennas, walls, etc.) that makes equipment inoperable and / or make facilities inaccessible or unusable</t>
  </si>
  <si>
    <t>Place server / equipment rooms in physically secure locations within buildings (e.g. in rooms able to withstand high winds and do not have windows, or have hurricane proof  / armored glass windows).  Also refer to the Environmental - Power failure or fluctuation and Environmental - structural instability threat source controls example measures / controls.</t>
  </si>
  <si>
    <t>High winds may cause power outages, break windows in server / equipment rooms and/or cause other structural damage (e.g. destroy roof top air handling units, antennas, walls, etc.) that makes equipment inoperable and / or make facilities inaccessible or unusable</t>
  </si>
  <si>
    <t>Place server / equipment rooms in physically secure locations within buildings (e.g. in rooms able to withstand high winds and do not have windows, or have hurricane proof / armored glass windows).  Also refer to the Environmental - Power failure or fluctuation and Environmental - structural instability threat source controls example measures / controls.</t>
  </si>
  <si>
    <t>Ice storms may cause power outages, telecommunication outages, break windows in server / equipment rooms and/or cause other structural damage (e.g. destroy roof top air handling units, antennas, walls, etc.) that makes equipment inoperable and / or make facilities inaccessible or unusable</t>
  </si>
  <si>
    <t>Place server / equipment rooms in physically secure locations within buildings (e.g. in rooms able to withstand ice storms and do not have windows, or have hurricane proof / armored glass windows).  Also refer to the Environmental - Power failure or fluctuation and Environmental - structural instability threat source controls example measures / controls.</t>
  </si>
  <si>
    <t>Landslides and avalanches may cause power outages, gas leaks, break windows in server / equipment rooms and/or cause other structural damage (e.g. destroy buildings, walls, etc.) that makes equipment inoperable and / or make facilities inaccessible or unusable</t>
  </si>
  <si>
    <t>Place server / equipment rooms in facilities that are not in a mountainous area or prone to landslides or avalanches as well as physically secure locations within buildings (e.g. in rooms able to withstand a landslide and do not have windows, or have hurricane proof  / armored glass windows).  Also refer to the Environmental - Power failure or fluctuation and Environmental - structural instability threat source controls example measures / controls.</t>
  </si>
  <si>
    <t>Rain storms and flooding may cause power outages, break windows in server / equipment rooms and/or cause other structural damage (e.g. destroy roof top air handling units, antennas, walls, etc.) that makes equipment inoperable and / or make facilities inaccessible or unusable.  Rain storms may also cause flooding and make a facility inoperable or destroys software, configurations, data, and/or logs.</t>
  </si>
  <si>
    <t>Place server / equipment rooms in physically secure locations within buildings (e.g. in rooms able to withstand rain storms and do not have windows, or have hurricane proof / armored glass windows).  Also refer to the Environmental - Power failure or fluctuation and Environmental - structural instability threat source controls example measures / controls.
Also refer to the Natural Disasters - Flood or Tsunami - threat source controls example measures / controls.</t>
  </si>
  <si>
    <t>Snowstorms/blizzards may cause power outages, break windows in server / equipment rooms and/or cause other structural damage (e.g. destroy roof top air handling units, antennas, walls, etc.) that makes equipment inoperable and / or make facilities inaccessible or unusable</t>
  </si>
  <si>
    <t>Place server / equipment rooms in physically secure locations within buildings (e.g. in rooms able to withstand a snowstorm/blizzard and do not have windows, or have hurricane proof / armored glass windows).  Also refer to the Environmental - Power failure or fluctuation and Environmental - structural instability threat source controls example measures / controls.</t>
  </si>
  <si>
    <t>Unusual natural event (e.g. Solar Flare disrupts communication; meteor / space debris)</t>
  </si>
  <si>
    <t>Solar flares and meteor / space debris may render equipment inoperable or destroys primary storage and/or backups of software, configurations, data, and/or logs, destroys equipment, etc. They may also cause communication interruptions.</t>
  </si>
  <si>
    <t>Surge protection on core equipment and LAN cables; regularly scheduled offsite backups; have an alternate computing site available</t>
  </si>
  <si>
    <t>Failures and vulnerabilities of equipment, environmental controls, or software due to aging, resource depletion, or other circumstances which exceed expected operating parameters.</t>
  </si>
  <si>
    <t>Makes the entire or portions of the facility inoperable and/or corrupt data</t>
  </si>
  <si>
    <t>Drive failure, software failure, security patches not updated, vendor caused issues, change management security protocols not followed, etc. that cause malfunctioning or render equipment inoperable</t>
  </si>
  <si>
    <t>Implement patch and change management programs to cover this equipment.  Do not store ePHI on this equipment unless they are encrypted and backed up as needed to cover recovery point and recovery time objectives and data criticality.</t>
  </si>
  <si>
    <t>Medical and iOT device failure (e.g. EKG machines, Holter monitor, ultrasound equipment, ID bar code scanners, and consumer used health care applications and hardware the organization suggests the consumer to use)</t>
  </si>
  <si>
    <t>Drive failure, software failure, security patches not updated, vendor caused issues, change management security protocols not followed, etc. that cause malfunctioning or render devices inoperable</t>
  </si>
  <si>
    <t>Change default passwords.  Implement patch and change management programs to cover these devices. Place devices on a separate / segregated network.  Encrypt and back up as needed to cover recovery point and recovery time objectives and data criticality.</t>
  </si>
  <si>
    <t xml:space="preserve">Central computer and network equipment failure cause malfunctioning or renders servers or terminals inoperable. </t>
  </si>
  <si>
    <t>Multi-layered approach, including user identification and authentication, access control and encryption (from https://www.ibm.com/security/mainframe-security)
Implement patch and change management programs to cover this equipment.
Also refer to the Server failure - threat source controls example measures / controls.</t>
  </si>
  <si>
    <t>Server failure</t>
  </si>
  <si>
    <t>Driver failure, software failure, vendor caused issues, malware caused issues, physical damage (intentional and accidental), change management security protocols not followed, etc. that cause malfunctioning or render servers inoperable.  Consider both onsite and hosted servers.</t>
  </si>
  <si>
    <t>Implement fault tolerance in storage system, such as RAID.  Maintain stock of hot spare and swappable devices. Place servers in secured rooms with limited, controlled, and auditable access.  Implement malware policies and controls, as well as patch and change management programs to cover servers.  Have a response warranty with specified timeframes. Replace servers and operating systems before vendor recommended end of life. Consider off-site replication of critical data.</t>
  </si>
  <si>
    <t>Backup / restore failure</t>
  </si>
  <si>
    <t>Backup malfunction so that data was not appropriately backed up and is not retrievable when needed. Driver failure, software failure, vendor caused issues, malware caused issues, physical damage (intentional and accidental), change management security protocols not followed, etc. that cause malfunctioning or render backups unusable. Consider both onsite and hosted backups.</t>
  </si>
  <si>
    <t>Implement fault tolerance in storage system, such as RAID.  Maintain stock of hot spare and swappable devices. Place backups in secured rooms with limited, controlled, and auditable access. Secure backups during transport (physical and during transmissions). Implement malware policies and controls, as well as patch and change management programs to cover servers. Test backups on a regularly scheduled basis. Have a response warranty with specified timeframes. Replace backups and operating systems before vendor recommended end of life. Consider off-site replication of critical data.</t>
  </si>
  <si>
    <t>Software failure</t>
  </si>
  <si>
    <t>Failures and vulnerabilities due to aging, no longer supported / end of life, unpatched vulnerabilities, software bugs / quality / unknown vulnerabilities, compatibility, unauthorized software, licensing issues, etc. that lead to inability to appropriately access or transmit data.  Consider all systems, applications, operating systems, and networking software.</t>
  </si>
  <si>
    <t>Require approvals to use software and a process to verify it is compatible before purchasing / downloading it.  Implement malware policies and controls, as well as patch and change management programs. Maintain a list of licenses and software keys. Have vendor contracts specifying vendor security responsibilities. Replace software before vendor recommended end of life. Consider off-site replication of software keys and security settings.</t>
  </si>
  <si>
    <t>Damage to fiber optics, cabling, switches, routers, modems, cell phone towers, antennas, paging systems, analog or digital telephone equipment, faxing equipment, etc. (mistakenly or maliciously cut, shorts out, malfunctions, etc.), signal / transmission / wireless failure, or vendor caused issue that renders data and / or telecommunications inoperable</t>
  </si>
  <si>
    <t>Conceal equipment and cabling and place it in secure locations and limit access to the minimum necessary.  Cover cabling to prevent being cut or chewed by animals.  Have backup equipment and failover services (e.g. phone, internet, pagers, etc.) readily available.  Consider having a hot site in place.</t>
  </si>
  <si>
    <t>Printer / scanner / fax device failure</t>
  </si>
  <si>
    <t xml:space="preserve">Damage to or failure of these devices leads to not being able to use the devices to print, scan or send and receive faxes </t>
  </si>
  <si>
    <t>Have replacement devices in stock, failover options already connected to user workstations, and / or readily available.  Regularly apply security and firmware updates, as made available.  Also refer to telecommunications failure threat source controls example measures / controls.</t>
  </si>
  <si>
    <t>Interoperability failure</t>
  </si>
  <si>
    <t>Failure of systems to appropriately communicate / function / work with other systems and devices, incompatibility issues, etc. leads to systems not working correctly or at all</t>
  </si>
  <si>
    <t>Utilize virtualized machines to test patches and upgrades prior to deployment.  Follow a documented change management program to identify potential risks, obtain approvals, conduct testing in a test or controlled environment, etc.</t>
  </si>
  <si>
    <t>Display failure (hard wired and wireless to view all essential data, including on ancillary systems)</t>
  </si>
  <si>
    <t>Failure of displays leads to not being able to see ePHI, server processes, etc. when needed</t>
  </si>
  <si>
    <t>Have replacement displays in stock, failover options already connected to user workstations, servers, and other components, and / or readily available.</t>
  </si>
  <si>
    <t>Other types of equipment failure, controllers, sensors, cameras, etc.</t>
  </si>
  <si>
    <t>Failures in temperature, fire, and humidity alarms/sensors, hardware monitoring systems, etc. fail to send alerts of other threat sources which leads to further damage</t>
  </si>
  <si>
    <t>Have replacement equipment and applicable components in stock, failover options already connected, and / or readily available.  Have a reliable time-sensitive source available to fix or replace equipment.   Set up a schedule to monitor and test this equipment and software on a regular basis.</t>
  </si>
  <si>
    <t>Individuals, groups, organizations, states, or Nations that seek to exploit the organization’s dependence on cyber resources (i.e., information in electronic form, information and communications technologies, and the communications and information-handling capabilities provided by those technologies).  This includes trusted and privileged insiders, outsiders, groups, and organizations (competitors, suppliers, partners, and customers); as well as accidents and errors</t>
  </si>
  <si>
    <t>Adversary uses common delivery mechanisms (e.g., email) to install/insert malicious code into organizational information systems.  For example, ransomware may render data encrypted without the ability to decrypt it, as well as breached / exfiltrated.</t>
  </si>
  <si>
    <t>Patch systems; update anti-virus and malware; credentialing monitoring; complete secure and regular data, operating system, and system configuration backups - protect backups (e.g. air-gap; verify / compare / check backups and test them); check for unstructured data / file changes, and tripwire for unusual file access, processor access / use; restrict permissions to backup processes); include in emergency response plan responding to cyber security threats; provide regular phishing training and testing to all workforce members and other applicable users.  Write, implement, and enforce user sanctions and background check policies.</t>
  </si>
  <si>
    <t xml:space="preserve">Human </t>
  </si>
  <si>
    <t>Phishing</t>
  </si>
  <si>
    <t xml:space="preserve">Adversary counterfeits communications from a legitimate/trustworthy source to acquire or otherwise compromise sensitive information such as usernames, passwords, or SSNs. Typical attacks occur via email, instant messaging, or comparable means; commonly directing users to websites that appear to be legitimate sites, while actually stealing the entered information.    </t>
  </si>
  <si>
    <t>Provide regular phishing training and testing to all workforce members and other applicable users.  Patch systems and workstations; update anti-virus and malware; credentialing monitoring; complete secure and regular data, operating system, and system configuration backups - protect backups (e.g. air-gap; verify / compare / check backups and test them); check for unstructured data / file changes, and tripwire for unusual file access; restrict permissions to backup processes); include in emergency response plan responding to cyber security threats.  Write, implement, and enforce user sanctions and background check policies. Also refer to the Human - Hacker (malicious), Cracker threat source controls.</t>
  </si>
  <si>
    <t>Secure firewalls, intrusion detection, virus and malware protection, patch discipline (systems and workstations). Set up alert mechanisms, actively monitor alerts and security event logs, and store them.  Limit administrator access to the minimum necessary and use strong authentication mechanisms. Use strong passwords and multifactor authentication. Implement a defense in depth strategy.  Provide regular training and testing to all workforce members and other applicable users.  Write, implement, and enforce user sanctions and background check policies. Also refer to the Human - Phishing threat source controls.</t>
  </si>
  <si>
    <t>Hacker (malicious), Cracker - public wireless access</t>
  </si>
  <si>
    <t>Adversary intercepts organizational communications over wireless networks.  Examples include targeting public wireless access or hotel networking connections, and drive-by subversion of home or organizational wireless routers.</t>
  </si>
  <si>
    <t>Unauthorized / undesirable technical hygiene behavior (intentional and mistakes)</t>
  </si>
  <si>
    <t>Unauthorized downloading, installation, and/or use of software; clicking on unknown email links; clicking on unverified website links, banner ads, etc.; opening weaponized attachments, etc.</t>
  </si>
  <si>
    <t>Hackers (malicious) and crackers attempt to guess user names and passwords for user accounts.</t>
  </si>
  <si>
    <t>Provide regular training to workforce and other applicable users on how to create and secure passwords.  Enforce (through configuration settings, as well as written, implemented, and enforced policies) strong password authentication and configuration controls.  Review password controls and the rationale for using them on a regularly scheduled basis (in policies and each account). Utilize multi-factor authentication for all user accounts. Write, implement, and enforce user sanctions and background check policies.</t>
  </si>
  <si>
    <t>Social engineering</t>
  </si>
  <si>
    <t>Provide regular training to workforce and other applicable users about techniques used by social engineers that pretend to be somebody else.  Include how to detect, prevent, and deter attempts. Include examples for over the phone, email, in person, and other types of attempts. Also refer to the Hacker (malicious), Cracker and Human - Phishing threat source controls.</t>
  </si>
  <si>
    <t>An individual, group, government, or other threat actor / attacker who steals media (e.g. USB drive, laptop, PC, tablet, smart phone, servers, etc.) containing ePHI; sends it electronically to a non-organization inbox, online storage, etc.; exfiltrates it via malware, etc.</t>
  </si>
  <si>
    <t>Provide regular training to workforce and other applicable users.  Monitor system access and use.  Apply group policies to prevent users from being able to download data onto unauthorized media and storage sites (data leakage protection).  Maintain current media inventories.  Limit access to ePHI to the minimum necessary.  Implement physical safeguarding measures to prevent theft (e.g. lock doors, security guards, cameras, escort visitors, limit access to secure areas, etc.).  Encrypt all electronic media with secure encryption keys.  Install and activate remote wiping software on electronic media (when possible). Write, implement, and enforce user sanctions and background check policies. Also refer to the Insertion of malicious code threat source controls.</t>
  </si>
  <si>
    <t>Shoulder surfing</t>
  </si>
  <si>
    <t>Unauthorized use or disclosure of ePHI by observing a viewable monitor or screen at any distance.</t>
  </si>
  <si>
    <t xml:space="preserve">Provide regular training to workforce and other applicable users where to use devices and how to secure them from unauthorized viewing, to minimize ePHI screens when approached, etc. Position monitors so they cannot be viewed by unauthorized individuals. Consider placing privacy screens on monitors and exterior and interior windows. Implement physical safeguarding measures to prevent theft (e.g. lock doors, security guards, cameras, escort visitors, limit access to secure areas, etc.). Write, implement, and enforce a user sanctions policy.  </t>
  </si>
  <si>
    <t>Vendor</t>
  </si>
  <si>
    <t>Vendor fails or neglects to follow proper or best practice privacy and security controls, does not provide agreed upon support/services within appropriate timeframes, etc. that leads to failure, loss of data, access issues, loss of data integrity, fraud, and/or abuse.</t>
  </si>
  <si>
    <t>Verify Business Associate Agreements (BAAs) as well as privacy and security contracts are in place with vendors that protect your organization prior to providing access to PHI.  Verify vendor privacy and security controls are sufficient prior to providing access to PHI and on a scheduled ongoing basis. Write, implement, and enforce a policy to obtain BAAs, verify controls, provide vendor sanctions, limit vendor user access to the minimum necessary at all times, and assigns responsibilities.  Consider implementing a vendor privacy and security training program.  Also refer to the Human - Workforce/ex-workforce member** threat source controls.</t>
  </si>
  <si>
    <t>Workforce/ex-workforce member**</t>
  </si>
  <si>
    <t>Workforce and ex-workforce member fails,  neglects, or intentionally does not follow required, proper, or best practice privacy and security controls that leads to failure, loss of data, access issues, loss of data integrity, fraud, and/or abuse.</t>
  </si>
  <si>
    <t>Provide regular training to workforce and other applicable users regarding required privacy and security controls and safeguarding techniques.  Complete regularly scheduled user audits.  Write, implement, and enforce policies to: provide access to the minimum necessary PHI and systems for all types of users (e.g. general, privileged / administrative, vendor, etc.); request, change, and terminate user access, change, and termination; password management; auditing; sanctions; background checking. Write and implement a facility security policy and procedures.  Have a facility security plan in place.  Limit physical security access to the minimum necessary.  Implement physical safeguarding measures to prevent theft (e.g. lock doors, have security guards, camera surveillance system in and outside the organization and maintain recordings, escort visitors, limit access to secure areas, etc.).  Also refer to the Human - Hacker (malicious), Cracker; Human - Espionage; Unauthorized / undesirable technical hygiene behavior (intentional and mistakes); and Password guessing threat source controls.</t>
  </si>
  <si>
    <t xml:space="preserve">Fire makes facility inoperable, unusable, or equipment inoperable, or destroys primary storage and/or backups of software, configurations, data, and/or logs, destroys equipment, etc. </t>
  </si>
  <si>
    <t>Fire detection and suppression equipment; scheduled fire detection equipment and alarm testing; insurance coverage; scheduled offsite backups; limit access to equipment and facilities. Write, implement, and enforce user sanctions and background check policies.</t>
  </si>
  <si>
    <t>Threats may make facilities, telecommunications, etc. inaccessible or unusable, limit who may be able to access facilities, etc.</t>
  </si>
  <si>
    <t>Have off-site replication of critical data at a location that has a very low probability of being affected by the same disaster as where the live data is stored; procedures describing how fail over to alternative sites; recovery facilities; a facility security plan; detailed contingency plan to follow that is readily available to those that need it and tested on a regularly scheduled basis; a security incident response plan that is tested on a regularly scheduled basis, etc.</t>
  </si>
  <si>
    <t>Terrorist attack</t>
  </si>
  <si>
    <t>Attacks may make facilities, telecommunications, etc. inaccessible or unusable, limit who may be able to access facilities, etc.</t>
  </si>
  <si>
    <t>Active shooter</t>
  </si>
  <si>
    <t>An active shooter may make facilities, telecommunications, etc. inaccessible or unusable, limit who may be able to access facilities, etc.</t>
  </si>
  <si>
    <t>Riot/civil disorder</t>
  </si>
  <si>
    <t>A riot/civil disorder may make facilities, telecommunications, etc. inaccessible or unusable, limit who may be able to access facilities, etc.</t>
  </si>
  <si>
    <t>Hostage taking may make facilities, telecommunications, etc. inaccessible or unusable, limit who may be able to access facilities, etc.</t>
  </si>
  <si>
    <t>Unauthorized viewing of ePHI by observing a viewable monitor or screen at any distance; unauthorized forwarding or monitoring of email, network traffic, telecommunications; overhearing and/or listening to conversations</t>
  </si>
  <si>
    <t>Refer to Human - Shoulder surfing; Human - Workforce/ex-workforce member**; Human - vendor; Human - Hacker (malicious), Cracker; Human - Espionage; Human - Social engineering; Human - Hacker (malicious), Cracker - public wireless access</t>
  </si>
  <si>
    <t>Secure firewalls, intrusion detection, virus and malware protection, patch discipline (systems and workstations). Set up alert mechanisms, actively monitor alerts and security event logs, and store them.  Limit administrator access to the minimum necessary and use strong authentication mechanisms. Lock USB drives and cloud storage providers from being used without authorization, encrypt workstations, and implement a media handling policy.  Use strong passwords and multifactor authentication. Implement a defense in depth strategy.  Write and implement a facility security policy and procedures.  Set up a camera surveillance system in and outside the organization and maintain recordings. Provide regular training and testing to all workforce members and other applicable users.  Write, implement, and enforce user sanctions and background check policies. Also refer to the Human - Phishing threat source controls.</t>
  </si>
  <si>
    <t>Deliberate destruction of or damage to public or private property</t>
  </si>
  <si>
    <t>Write and implement Facility Access policies and procedures. Implement physical safeguarding measures to prevent vandalism (e.g. lock doors, security guards, cameras, lighting, escort visitors, limit access to secure areas, use access cards to enter doors, etc.).  Write, implement, and enforce user sanctions and background check policies.</t>
  </si>
  <si>
    <t>Database tampering</t>
  </si>
  <si>
    <t>Deliberate modifying (destroying, manipulating, or editing) data through unauthorized means</t>
  </si>
  <si>
    <t>Refer to Human - Insertion of malicious code, Phishing, Hacker (malicious), Cracker, Hacker (malicious), Cracker - public wireless access, Password guessing, Social engineering, Vendor, Workforce/ex-workforce member**, and Espionage  threat source controls</t>
  </si>
  <si>
    <t>Deliberate destruction, damage, or obstruction of something, such as for industrial, political, or military advantage</t>
  </si>
  <si>
    <t>Refer to Human - Insertion of malicious code, Phishing, Hacker (malicious), Cracker, Hacker (malicious), Cracker - public wireless access, Password guessing, Social engineering, Fire: Arson, Riot/civil disorder, Vendor, Workforce/ex-workforce member**, Espionage, and Data base tampering threat source controls</t>
  </si>
  <si>
    <t>Impersonation: an act of pretending to be another person for the purpose of entertainment or fraud (e.g. identity theft, social engineering, etc.).</t>
  </si>
  <si>
    <t>Write and implement identity verification policies and procedures for verifying identities of patients, subscribers, vendors, phone callers, senders of electronic communications (e.g. email, faxes, instant messages, etc.), etc. Write and implement fraud and abuse policies and procedures.  Also refer to the Human - Social Engineering threat source controls.</t>
  </si>
  <si>
    <t>A strike: refusal to work organized by a body of employees as a form of protest, typically in an attempt to gain a concession or concessions from their employer; or a labor dispute: disagreement between an employer and employees regarding the terms of employment</t>
  </si>
  <si>
    <t>Consider having a plan to replace existing staff within short turn-around timeframes.  Include in the plan a mechanism to train privacy and security safeguarding requirements.  Also refer to the Workforce/ex-workforce member** threat source controls.</t>
  </si>
  <si>
    <t>Key workforce member leaves the organization on short notice, or suddenly becomes unavailable.</t>
  </si>
  <si>
    <t>Have backup staff in place for all key positions / roles and provide appropriate access to systems / ePHI; consider setting up emergency access roles.  Have documented procedures describing how to follow key processes, set up equipment and security controls, etc.  Deactivate access to systems and facilities immediately and review audit trails if deemed necessary for the reason the workforce member left. Collect all organization property.  Have a detailed contingency plan to follow that is readily available to those that need it and tested on a regularly scheduled basis; a security incident response plan that is tested on a regularly scheduled basis.  Also refer to the Workforce/ex-workforce member**, Hacker (malicious), Cracker, Hacker (malicious), and Theft threat source controls.</t>
  </si>
  <si>
    <t>Device misconfiguration</t>
  </si>
  <si>
    <t>User enters incorrect command or misconfiguration into a networking device or other component, information system, etc.</t>
  </si>
  <si>
    <t>Implement patch and system build / change management programs. Document and implement technical standards that include build configurations. Implement a separation of duties program where one individual sets up the configurations and a different individual reviews / approves them.  Maintain all changes made in audit logs.  Provide appropriate training / certifications for system / network administrators, including patch and system build / change management requirements.  Have qualified individuals thoroughly test configurations in a test environment before deployment in production. Also refer to the Workforce/ex-workforce member** threat source controls.</t>
  </si>
  <si>
    <t>Data entry error</t>
  </si>
  <si>
    <t>User enters incorrect information into an information system</t>
  </si>
  <si>
    <t>Include in training programs reminders for users to be mindful of entering correct information in the correct places.  Consider implementing input validation measures.  Write, post, and implement amendment of record / data policies and procedures.  Write, post implement, user audit logging policies, procedures and technologies.  Also refer to the Workforce/ex-workforce member** threat source controls.</t>
  </si>
  <si>
    <t xml:space="preserve">Aircraft crash on a facility that makes equipment inoperable (e.g. servers, internet, power, etc.) and / or unable to enter or use the facility or equipment rooms. </t>
  </si>
  <si>
    <t>Write, post, implement, and test risk management and business continuity / emergency preparedness plans that cover aircraft crashes.  Verify insurance coverage includes aircraft crashes.  Place server / equipment rooms in physically secure locations within buildings (e.g. in rooms likely to not be affected by an aircraft crash).  Also refer to the Bomb threat, Structural instability, and Technology threat source controls.</t>
  </si>
  <si>
    <t>An offsite explosion may make facilities, telecommunications, etc. inaccessible or unusable, limit who may be able to access facilities, etc.</t>
  </si>
  <si>
    <t>Place server / equipment rooms in physically secure locations within buildings (e.g. in rooms likely to not be near a high risk explosion area). 
Also refer to the Bomb threat, Gas leak - external, Gas leak - internal, Hazardous chemical/material spill, and Technology threat source controls.</t>
  </si>
  <si>
    <t>An onsite explosion may make facilities, telecommunications, etc. inaccessible or unusable, limit who may be able to access facilities, etc.</t>
  </si>
  <si>
    <t>Other building intrusion (e.g. car crash, nearby building or construction crane collapse)</t>
  </si>
  <si>
    <t xml:space="preserve">Automobile or other building intrusion / crash in or on a facility that makes equipment inoperable (e.g. servers, internet, power, etc.) and / or unable to enter or use the facility or equipment rooms. </t>
  </si>
  <si>
    <t>Place server / equipment rooms in physically secure locations within buildings (e.g. in rooms likely to not be affected by a building intrusion / crash). 
Also refer to the aircraft crash, Bomb threat, Structural instability threat source controls.</t>
  </si>
  <si>
    <t>Inability to access the building for other reasons (nearby circumstance prevents ability to get into the building; e.g. road closures, train derailment, etc.)</t>
  </si>
  <si>
    <t>Circumstances may make facilities inaccessible, limited to who may be able to access them, or unusable.</t>
  </si>
  <si>
    <t>Refer to the Human Vandalism and Sabotage, as well as all of the Environmental and Natural Disaster threat source controls.</t>
  </si>
  <si>
    <t>A significant and/or widespread medical emergency may make facilities inaccessible or unusable, overwhelmed with patients, significant change in where and how services are provided and / or work is completed and devices used (e.g. telemedicine, temporary treatment and test sites, remote working, use of personal devices, working from unknown and unmonitored internet services and hot spots, etc.), and limit resources, staffing, etc.</t>
  </si>
  <si>
    <t>Refer to the Loss of workforce or key workforce is not available and all of the Environmental and Natural Disaster threat source controls.</t>
  </si>
  <si>
    <t>Equipment and / or facilities are not utilized as intended.  This may lead to insertion of malicious code, equipment failure or destruction, make facilities inaccessible or unusable.</t>
  </si>
  <si>
    <t>Write, post, implement policies and procedures describing how computers and other devices as well as facilities may be used.  Also refer to the Workforce / ex-workforce, vendor, and all other Human threat source controls.</t>
  </si>
  <si>
    <t>False news / alerts / warnings</t>
  </si>
  <si>
    <t>Erroneous, inaccurate, and unverified news, alerts, and warnings, or even lack of alerts, may lead to the organization following practices that are not applicable, effective, and/or harmful.</t>
  </si>
  <si>
    <t>Write, post, implement policies and procedures to verify news, alerts, and warnings are factual, timely, and accurate.  Include how and when to respond to these types of communications.  Assign responsibilities to monitor known accurate news, alert, and warning sources. Have a facility security plan; a detailed contingency plan to follow that is readily available to those that need it; and a security incident response plan that are tested on a regularly scheduled basis, etc.</t>
  </si>
  <si>
    <t>* Disclaimer:  This list of threats is not all-inclusive</t>
  </si>
  <si>
    <t>** Workforce includes employees, and external personnel such as vendors, contractors, students, providers (whether or not employed), volunteers, etc.</t>
  </si>
  <si>
    <t>Reference: NIST 800-30 rev 1, September 2012</t>
  </si>
  <si>
    <t>Pipe burst</t>
  </si>
  <si>
    <r>
      <t xml:space="preserve">Threat Source*
</t>
    </r>
    <r>
      <rPr>
        <sz val="10"/>
        <rFont val="Arial"/>
        <family val="2"/>
      </rPr>
      <t>Consider each threat source for each facility (e.g. primary facility, backup facility, and other</t>
    </r>
  </si>
  <si>
    <r>
      <t xml:space="preserve">Threat Event Description </t>
    </r>
    <r>
      <rPr>
        <sz val="10"/>
        <rFont val="Arial"/>
        <family val="2"/>
      </rPr>
      <t>(consider general purpose and mission critical data as deemed appropriate)</t>
    </r>
  </si>
  <si>
    <r>
      <t xml:space="preserve">Recommendations </t>
    </r>
    <r>
      <rPr>
        <sz val="10"/>
        <rFont val="Arial"/>
        <family val="2"/>
      </rPr>
      <t>for Improvement</t>
    </r>
  </si>
  <si>
    <r>
      <t>Example Measures/Controls that May Reduce Likelihood, Impact, and/or Vulnerabilities</t>
    </r>
    <r>
      <rPr>
        <sz val="10"/>
        <rFont val="Arial"/>
        <family val="2"/>
      </rPr>
      <t xml:space="preserve">
</t>
    </r>
    <r>
      <rPr>
        <i/>
        <sz val="9"/>
        <rFont val="Arial"/>
        <family val="2"/>
      </rPr>
      <t>*Note: blend this with your business continuity / emergency preparedness plans and insurance coverage to further develop these</t>
    </r>
  </si>
  <si>
    <t>Hazardous chemical/material spill (internal or external to the building)</t>
  </si>
  <si>
    <r>
      <t xml:space="preserve">HVAC failure </t>
    </r>
    <r>
      <rPr>
        <sz val="10"/>
        <rFont val="Arial"/>
        <family val="2"/>
      </rPr>
      <t>(including temperature, fire and humidity/water detection sensors)</t>
    </r>
  </si>
  <si>
    <t>Malfunctioning mechanical systems (e.g. loading dock doors, fob door access systems, elevators, air compressors, etc.)</t>
  </si>
  <si>
    <t>Media failure due to dust, humidity, water, temperature, magnets, sunlight, etc.</t>
  </si>
  <si>
    <t>Fire (e.g. natural fires)</t>
  </si>
  <si>
    <r>
      <t>Flood</t>
    </r>
    <r>
      <rPr>
        <sz val="10"/>
        <rFont val="Arial"/>
        <family val="2"/>
      </rPr>
      <t xml:space="preserve"> or Tsunami</t>
    </r>
  </si>
  <si>
    <t>Ice storm, extreme cold temperatures, and ground frost</t>
  </si>
  <si>
    <t>Landslide / avalanche</t>
  </si>
  <si>
    <t>Rain storm and flooding</t>
  </si>
  <si>
    <t>Ancillary equipment failure (e.g. workstation, laptop, notebook, etc.)</t>
  </si>
  <si>
    <t xml:space="preserve">Central computer data center / server (e.g. server room, mainframe, storage arrays, etc.) and networking (e.g. fiber, cabling, switches, firewalls, routers, etc.) equipment failure </t>
  </si>
  <si>
    <t>Telecommunications failure - data and voice (hard wired lines, IP phones, wireless, etc.)</t>
  </si>
  <si>
    <r>
      <t>Insertion of malicious code</t>
    </r>
    <r>
      <rPr>
        <sz val="10"/>
        <rFont val="Arial"/>
        <family val="2"/>
      </rPr>
      <t xml:space="preserve"> (malware, virus, trojan horses, SPAM, ransomware, cryptocurrency mining, worms, spyware and adware, zombies and botnets, etc.)</t>
    </r>
  </si>
  <si>
    <t>Hacker (malicious), Cracker</t>
  </si>
  <si>
    <r>
      <t xml:space="preserve">An individual, group, government, or other threat actor / attacker who attempts or succeeds in </t>
    </r>
    <r>
      <rPr>
        <u/>
        <sz val="10"/>
        <rFont val="Arial"/>
        <family val="2"/>
      </rPr>
      <t>unauthorized</t>
    </r>
    <r>
      <rPr>
        <sz val="10"/>
        <rFont val="Arial"/>
        <family val="2"/>
      </rPr>
      <t xml:space="preserve"> accessing, compromising, impeding operations, or damaging computers, information systems, data, etc.</t>
    </r>
  </si>
  <si>
    <r>
      <t xml:space="preserve">If allow access to public wireless, train users how to securely use it (only use those that require a password and other authentication (if available) to access it).  Access data only via a secure VPN or other secure remote access / authentication method.  Require users to turn off automatic searches for Wi-Fi access.
Also refer to the Human - Hacker (malicious), Cracker </t>
    </r>
    <r>
      <rPr>
        <i/>
        <sz val="10"/>
        <rFont val="Arial"/>
        <family val="2"/>
      </rPr>
      <t>and</t>
    </r>
    <r>
      <rPr>
        <sz val="10"/>
        <rFont val="Arial"/>
        <family val="2"/>
      </rPr>
      <t xml:space="preserve"> Phishing threat source controls.</t>
    </r>
  </si>
  <si>
    <r>
      <t xml:space="preserve">Provide regular training to workforce and other applicable users.  Do not allow Admin access to workstations for general users and prevent them from downloading software.  Scan workstations for unauthorized software on a regularly scheduled basis; remove unauthorized software when identified.  Block access to known malicious / blacklisted / specific geographic websites.  Also refer to Insertion of malicious code </t>
    </r>
    <r>
      <rPr>
        <i/>
        <sz val="10"/>
        <rFont val="Arial"/>
        <family val="2"/>
      </rPr>
      <t>and</t>
    </r>
    <r>
      <rPr>
        <sz val="10"/>
        <rFont val="Arial"/>
        <family val="2"/>
      </rPr>
      <t xml:space="preserve"> Hacker (malicious), Cracker threat source controls.</t>
    </r>
  </si>
  <si>
    <t>Password guessing / mining</t>
  </si>
  <si>
    <r>
      <t xml:space="preserve">An individual, group, government, or other threat actor / attacker who attempts or succeeds in impersonation so that they may gain </t>
    </r>
    <r>
      <rPr>
        <u/>
        <sz val="10"/>
        <rFont val="Arial"/>
        <family val="2"/>
      </rPr>
      <t>unauthorized</t>
    </r>
    <r>
      <rPr>
        <sz val="10"/>
        <rFont val="Arial"/>
        <family val="2"/>
      </rPr>
      <t xml:space="preserve"> access, compromise the organization, impede operations, or damage computers, information systems, data, etc.  Essentially, they use deception to manipulate individuals into divulging confidential or personal information that may be used for fraudulent purposes.</t>
    </r>
  </si>
  <si>
    <t>Bomb threat (e.g. nuclear, nuclear electromagnetic pulse, non-nuclear)</t>
  </si>
  <si>
    <r>
      <t xml:space="preserve">An individual, group, government, or other threat actor / attacker who spies on the organization; they may attempt or succeed in </t>
    </r>
    <r>
      <rPr>
        <u/>
        <sz val="10"/>
        <rFont val="Arial"/>
        <family val="2"/>
      </rPr>
      <t>unauthorized</t>
    </r>
    <r>
      <rPr>
        <sz val="10"/>
        <rFont val="Arial"/>
        <family val="2"/>
      </rPr>
      <t xml:space="preserve"> access, compromise, impede operations, or damage computers, information systems, data, etc.</t>
    </r>
  </si>
  <si>
    <t>Strike / Labor dispute</t>
  </si>
  <si>
    <t>Loss of key workforce or key workforce is not available</t>
  </si>
  <si>
    <t>Aircraft crash (e.g. plane, helicopter, drone, etc.)</t>
  </si>
  <si>
    <t>Explosion - off site (bomb, gas pipe burst, etc.)</t>
  </si>
  <si>
    <t>Explosion - on site (bomb, gas pipe burst, etc.)</t>
  </si>
  <si>
    <t>Medical emergency (e.g. epidemic, pandemic, mass destruction and/or casualties, etc.)</t>
  </si>
  <si>
    <r>
      <t xml:space="preserve">Current Version </t>
    </r>
    <r>
      <rPr>
        <u/>
        <sz val="14"/>
        <rFont val="Times New Roman"/>
        <family val="1"/>
      </rPr>
      <t>[7/2/2020]</t>
    </r>
  </si>
  <si>
    <t>Allen Damrow, Shared Medical Services</t>
  </si>
  <si>
    <t>Larry Ekdahl, Caravel Health</t>
  </si>
  <si>
    <t>Ray Langford, SaintA</t>
  </si>
  <si>
    <t>Lisa Lobner, Marshfield Clinic and Health System</t>
  </si>
  <si>
    <t>Keriann Riewe, Aspirus, Inc.</t>
  </si>
  <si>
    <t>Sarah Tyson, CISSP,CRISC, Mayo Clinic</t>
  </si>
  <si>
    <t>Sharla Utpadel, Mayo</t>
  </si>
  <si>
    <t>Ozell Cox, Community Care Inc</t>
  </si>
  <si>
    <t>Debby Gallenberg, The Human Service Center</t>
  </si>
  <si>
    <t>Tina Hayes, RN, BSN, CHC, CHCO, Berger Health System</t>
  </si>
  <si>
    <t>Debra Johnson, Hewlett Packerd Enterprise Company</t>
  </si>
  <si>
    <t>Tanya Choice,  MEIT, GIAC GLEG, WPS Health Solutions</t>
  </si>
  <si>
    <t>Karin Butikofer, Athletico Physical Therapy</t>
  </si>
  <si>
    <t>Stacy Huben, Lakeshore Community Health Care</t>
  </si>
  <si>
    <t>Matthew Jach, Consilium Security, LLC</t>
  </si>
  <si>
    <t>Pamela Latherow, SaintA</t>
  </si>
  <si>
    <t>Brooke Stodebaker, Jackson County DHHS</t>
  </si>
  <si>
    <t>Sara Williamson</t>
  </si>
  <si>
    <t>Marilyn Windschiegl,PharmaSeek Companies</t>
  </si>
  <si>
    <t>Laurie Boivin, Menominee Tribal Clinic</t>
  </si>
  <si>
    <t>Rod Boivin, Menominee Tribal Clinic</t>
  </si>
  <si>
    <t>Ashley Downing, North Central Health Care</t>
  </si>
  <si>
    <t>Sara Flores</t>
  </si>
  <si>
    <t>Rachel Rathmann,Mayo Clinic</t>
  </si>
  <si>
    <t>Jessica Rice, Wisconsin Vision Associates &amp; Family Vision Clinic</t>
  </si>
  <si>
    <t>Kou Vang, Outagamie Co</t>
  </si>
  <si>
    <t>Noelle Gentile, Holy Family Memorial</t>
  </si>
  <si>
    <t>Christine File, The Bennett Services Group, Inc.</t>
  </si>
  <si>
    <t>Steve Hertig, Rogers Behavioral Health</t>
  </si>
  <si>
    <t>Jess LaGrew, Madison College</t>
  </si>
  <si>
    <t>Theresa Regge, University of Wisconsin-Madison</t>
  </si>
  <si>
    <t>Mark Schlader, HCISPP, DueNorth Security, LLC.</t>
  </si>
  <si>
    <t>Mitchell Singleton, Corvisa</t>
  </si>
  <si>
    <t>Tawni Solberg, CBHA</t>
  </si>
  <si>
    <t>Sophia Yancey, MCFI</t>
  </si>
  <si>
    <t>Scott Vaughan, Sauk Prairie Healthcare</t>
  </si>
  <si>
    <t>Current Version [9/8/17]</t>
  </si>
  <si>
    <t>HIPAA Collaborative of Wisconsin (“HIPAA COW”) holds the Copyright © to this Risk Assessment spreadsheet and worksheets within it (“Document”).  HIPAA COW retains full copyright ownership, rights and protection in all material contained in this Document.  Any HIPAA COW copyrighted document may be downloaded from the web, printed, and distributed in its entirety as long as: (i) the reproduced document contains the original HIPAA COW copyright and disclaimer and (ii) the document is provided free of charge. Any entity who wishes to adopt part or all of a document for its own internal compliance may do so without the copyright as long as the document is adopted solely for internal purposes and HIPAA COW is referenced as a source. Any other use of copyrighted material is prohibited without the express written permission of HIPAA COW. This Document is provided “as is” without any express or implied warranty. This Document is for educational purposes only and does not constitute legal advice. If you require legal advice, you should consult with an attorney. Unless otherwise noted, HIPAA COW has not addressed all state pre-emption issues related to this Document. Therefore, this Document may need to be modified in order to comply with Wisconsin/State law.</t>
  </si>
  <si>
    <t xml:space="preserve">Content Changed:   </t>
  </si>
  <si>
    <t>Incorporated key information from the NIST 800-30 rev 1, September 2012 into the Current Threat List worksheet.  Added Threat Type "header" descriptions.  Also added Threat Event Description and Example Measures/Controls that May Reduce Likelihood, Impact, and/or Vulnerabilities columns to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</si>
</sst>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sz val="9"/>
      <name val="Arial"/>
      <family val="2"/>
    </font>
    <font>
      <b/>
      <sz val="11"/>
      <color indexed="8"/>
      <name val="Calibri"/>
      <family val="2"/>
    </font>
    <font>
      <sz val="10"/>
      <color indexed="8"/>
      <name val="Arial"/>
      <family val="2"/>
    </font>
    <font>
      <sz val="10"/>
      <color indexed="12"/>
      <name val="Arial"/>
      <family val="2"/>
    </font>
    <font>
      <sz val="10"/>
      <color indexed="17"/>
      <name val="Arial"/>
      <family val="2"/>
    </font>
    <font>
      <i/>
      <sz val="10"/>
      <color indexed="17"/>
      <name val="Arial"/>
      <family val="2"/>
    </font>
    <font>
      <sz val="6"/>
      <name val="Arial"/>
      <family val="2"/>
    </font>
    <font>
      <sz val="6"/>
      <color indexed="17"/>
      <name val="Arial"/>
      <family val="2"/>
    </font>
    <font>
      <sz val="10"/>
      <color indexed="10"/>
      <name val="Arial"/>
      <family val="2"/>
    </font>
    <font>
      <i/>
      <sz val="10"/>
      <color indexed="12"/>
      <name val="Arial"/>
      <family val="2"/>
    </font>
    <font>
      <b/>
      <sz val="10"/>
      <color indexed="9"/>
      <name val="Arial"/>
      <family val="2"/>
    </font>
    <font>
      <b/>
      <sz val="10"/>
      <color indexed="10"/>
      <name val="Arial"/>
      <family val="2"/>
    </font>
    <font>
      <sz val="8"/>
      <color indexed="9"/>
      <name val="Arial"/>
      <family val="2"/>
    </font>
    <font>
      <u/>
      <sz val="10"/>
      <color indexed="12"/>
      <name val="Arial"/>
      <family val="2"/>
    </font>
    <font>
      <b/>
      <i/>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i/>
      <sz val="10"/>
      <name val="Arial"/>
      <family val="2"/>
    </font>
    <font>
      <sz val="12"/>
      <name val="Times New Roman"/>
      <family val="1"/>
    </font>
    <font>
      <sz val="7"/>
      <name val="Times New Roman"/>
      <family val="1"/>
    </font>
    <font>
      <b/>
      <sz val="8"/>
      <name val="Arial"/>
      <family val="2"/>
    </font>
    <font>
      <b/>
      <u/>
      <sz val="12"/>
      <name val="Times New Roman"/>
      <family val="1"/>
    </font>
    <font>
      <sz val="12"/>
      <name val="Arial"/>
      <family val="2"/>
    </font>
    <font>
      <b/>
      <sz val="12"/>
      <name val="Times New Roman"/>
      <family val="1"/>
    </font>
    <font>
      <sz val="10"/>
      <name val="Times New Roman"/>
      <family val="1"/>
    </font>
    <font>
      <b/>
      <u/>
      <sz val="11.5"/>
      <name val="Times New Roman"/>
      <family val="1"/>
    </font>
    <font>
      <sz val="11.5"/>
      <name val="Times New Roman"/>
      <family val="1"/>
    </font>
    <font>
      <b/>
      <sz val="11.5"/>
      <name val="Times New Roman"/>
      <family val="1"/>
    </font>
    <font>
      <sz val="10"/>
      <color indexed="9"/>
      <name val="Arial"/>
      <family val="2"/>
    </font>
    <font>
      <sz val="10"/>
      <color indexed="53"/>
      <name val="Arial"/>
      <family val="2"/>
    </font>
    <font>
      <sz val="10"/>
      <color indexed="36"/>
      <name val="Arial"/>
      <family val="2"/>
    </font>
    <font>
      <b/>
      <i/>
      <sz val="10"/>
      <color indexed="17"/>
      <name val="Arial"/>
      <family val="2"/>
    </font>
    <font>
      <sz val="11.5"/>
      <name val="Arial"/>
      <family val="2"/>
    </font>
    <font>
      <b/>
      <u/>
      <sz val="14"/>
      <name val="Times New Roman"/>
      <family val="1"/>
    </font>
    <font>
      <u/>
      <sz val="14"/>
      <name val="Times New Roman"/>
      <family val="1"/>
    </font>
    <font>
      <strike/>
      <sz val="10"/>
      <color indexed="36"/>
      <name val="Arial"/>
      <family val="2"/>
    </font>
    <font>
      <sz val="10"/>
      <color rgb="FF008000"/>
      <name val="Arial"/>
      <family val="2"/>
    </font>
    <font>
      <sz val="10"/>
      <color rgb="FFFF0000"/>
      <name val="Arial"/>
      <family val="2"/>
    </font>
    <font>
      <sz val="6"/>
      <color rgb="FF008000"/>
      <name val="Arial"/>
      <family val="2"/>
    </font>
    <font>
      <i/>
      <sz val="10"/>
      <color rgb="FF008000"/>
      <name val="Arial"/>
      <family val="2"/>
    </font>
    <font>
      <b/>
      <sz val="10"/>
      <color theme="0"/>
      <name val="Arial"/>
      <family val="2"/>
    </font>
    <font>
      <sz val="10"/>
      <color theme="9" tint="-0.249977111117893"/>
      <name val="Arial"/>
      <family val="2"/>
    </font>
    <font>
      <sz val="11.5"/>
      <color rgb="FFC00000"/>
      <name val="Times New Roman"/>
      <family val="1"/>
    </font>
    <font>
      <sz val="11.5"/>
      <color rgb="FF232323"/>
      <name val="Times New Roman"/>
      <family val="1"/>
    </font>
    <font>
      <b/>
      <sz val="11.5"/>
      <color rgb="FFFF0000"/>
      <name val="Times New Roman"/>
      <family val="1"/>
    </font>
    <font>
      <b/>
      <sz val="22"/>
      <color rgb="FF000000"/>
      <name val="Arial"/>
      <family val="2"/>
    </font>
    <font>
      <sz val="10"/>
      <color rgb="FF000000"/>
      <name val="Arial"/>
      <family val="2"/>
    </font>
    <font>
      <sz val="11"/>
      <color theme="1"/>
      <name val="Calibri"/>
      <family val="2"/>
      <scheme val="minor"/>
    </font>
    <font>
      <sz val="11"/>
      <color theme="1"/>
      <name val="Arial"/>
      <family val="2"/>
    </font>
    <font>
      <sz val="11"/>
      <color rgb="FF7030A0"/>
      <name val="Arial"/>
      <family val="2"/>
    </font>
    <font>
      <sz val="11"/>
      <color rgb="FF7030A0"/>
      <name val="Calibri"/>
      <family val="2"/>
      <scheme val="minor"/>
    </font>
    <font>
      <i/>
      <sz val="9"/>
      <name val="Arial"/>
      <family val="2"/>
    </font>
    <font>
      <u/>
      <sz val="10"/>
      <name val="Arial"/>
      <family val="2"/>
    </font>
    <font>
      <sz val="11"/>
      <name val="Arial"/>
      <family val="2"/>
    </font>
    <font>
      <b/>
      <sz val="11"/>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8"/>
        <bgColor indexed="64"/>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0000"/>
        <bgColor indexed="64"/>
      </patternFill>
    </fill>
    <fill>
      <patternFill patternType="solid">
        <fgColor rgb="FFFFFF00"/>
        <bgColor indexed="64"/>
      </patternFill>
    </fill>
    <fill>
      <patternFill patternType="solid">
        <fgColor rgb="FF008000"/>
        <bgColor indexed="64"/>
      </patternFill>
    </fill>
    <fill>
      <patternFill patternType="solid">
        <fgColor rgb="FFFF6600"/>
        <bgColor indexed="64"/>
      </patternFill>
    </fill>
    <fill>
      <patternFill patternType="solid">
        <fgColor theme="5" tint="0.79998168889431442"/>
        <bgColor indexed="64"/>
      </patternFill>
    </fill>
    <fill>
      <patternFill patternType="solid">
        <fgColor theme="0" tint="-0.249977111117893"/>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0">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20"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5" fillId="0" borderId="0"/>
    <xf numFmtId="0" fontId="5" fillId="0" borderId="0"/>
    <xf numFmtId="0" fontId="1"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8" fillId="0" borderId="9" applyNumberFormat="0" applyFill="0" applyAlignment="0" applyProtection="0"/>
    <xf numFmtId="0" fontId="37" fillId="0" borderId="0" applyNumberFormat="0" applyFill="0" applyBorder="0" applyAlignment="0" applyProtection="0"/>
    <xf numFmtId="0" fontId="68" fillId="0" borderId="0"/>
    <xf numFmtId="0" fontId="1" fillId="0" borderId="0"/>
    <xf numFmtId="0" fontId="1" fillId="0" borderId="0"/>
  </cellStyleXfs>
  <cellXfs count="238">
    <xf numFmtId="0" fontId="0" fillId="0" borderId="0" xfId="0"/>
    <xf numFmtId="0" fontId="4" fillId="0" borderId="10" xfId="0" applyFont="1" applyFill="1" applyBorder="1" applyAlignment="1">
      <alignment horizontal="left" wrapText="1"/>
    </xf>
    <xf numFmtId="0" fontId="5" fillId="0" borderId="10" xfId="0" applyFont="1" applyFill="1" applyBorder="1" applyAlignment="1">
      <alignment horizontal="left"/>
    </xf>
    <xf numFmtId="0" fontId="5" fillId="0" borderId="10" xfId="0" applyFont="1" applyFill="1" applyBorder="1" applyAlignment="1">
      <alignment horizontal="left" wrapText="1"/>
    </xf>
    <xf numFmtId="0" fontId="4" fillId="0" borderId="10" xfId="0" applyFont="1" applyBorder="1" applyAlignment="1">
      <alignment horizontal="left" wrapText="1"/>
    </xf>
    <xf numFmtId="0" fontId="5" fillId="0" borderId="10" xfId="0" applyFont="1" applyBorder="1" applyAlignment="1">
      <alignment horizontal="left" wrapText="1"/>
    </xf>
    <xf numFmtId="49" fontId="3" fillId="0" borderId="0" xfId="0" applyNumberFormat="1" applyFont="1" applyAlignment="1">
      <alignment horizontal="left" wrapText="1"/>
    </xf>
    <xf numFmtId="49" fontId="0" fillId="0" borderId="10" xfId="0" applyNumberFormat="1" applyBorder="1" applyAlignment="1">
      <alignment horizontal="left" wrapText="1"/>
    </xf>
    <xf numFmtId="0" fontId="0" fillId="0" borderId="10" xfId="0" applyBorder="1" applyAlignment="1">
      <alignment horizontal="right" wrapText="1"/>
    </xf>
    <xf numFmtId="49" fontId="3" fillId="24" borderId="10" xfId="0" applyNumberFormat="1" applyFont="1" applyFill="1" applyBorder="1" applyAlignment="1">
      <alignment horizontal="left" wrapText="1"/>
    </xf>
    <xf numFmtId="0" fontId="5" fillId="0" borderId="10" xfId="0" applyFont="1" applyBorder="1" applyAlignment="1">
      <alignment horizontal="left"/>
    </xf>
    <xf numFmtId="49" fontId="5" fillId="0" borderId="10" xfId="0" applyNumberFormat="1" applyFont="1" applyBorder="1" applyAlignment="1">
      <alignment horizontal="left" wrapText="1"/>
    </xf>
    <xf numFmtId="0" fontId="5" fillId="0" borderId="10" xfId="0" applyNumberFormat="1" applyFont="1" applyFill="1" applyBorder="1" applyAlignment="1">
      <alignment horizontal="left"/>
    </xf>
    <xf numFmtId="0" fontId="5" fillId="0" borderId="0" xfId="0" applyFont="1" applyAlignment="1">
      <alignment horizontal="left"/>
    </xf>
    <xf numFmtId="49" fontId="5" fillId="0" borderId="10" xfId="0" applyNumberFormat="1" applyFont="1" applyBorder="1" applyAlignment="1">
      <alignment wrapText="1"/>
    </xf>
    <xf numFmtId="49" fontId="5" fillId="0" borderId="10" xfId="0" applyNumberFormat="1" applyFont="1" applyBorder="1" applyAlignment="1">
      <alignment horizontal="left"/>
    </xf>
    <xf numFmtId="0" fontId="5" fillId="0" borderId="10" xfId="0" applyNumberFormat="1" applyFont="1" applyBorder="1" applyAlignment="1">
      <alignment horizontal="left" wrapText="1"/>
    </xf>
    <xf numFmtId="0" fontId="9" fillId="0" borderId="10" xfId="0" applyFont="1" applyBorder="1" applyAlignment="1">
      <alignment wrapText="1"/>
    </xf>
    <xf numFmtId="0" fontId="9" fillId="0" borderId="10" xfId="0" applyFont="1" applyBorder="1" applyAlignment="1">
      <alignment horizontal="left" wrapText="1"/>
    </xf>
    <xf numFmtId="49" fontId="9" fillId="0" borderId="10" xfId="0" applyNumberFormat="1" applyFont="1" applyFill="1" applyBorder="1" applyAlignment="1">
      <alignment horizontal="left"/>
    </xf>
    <xf numFmtId="0" fontId="5" fillId="0" borderId="10" xfId="0" applyNumberFormat="1" applyFont="1" applyBorder="1" applyAlignment="1">
      <alignment horizontal="left"/>
    </xf>
    <xf numFmtId="0" fontId="10" fillId="0" borderId="10" xfId="0" applyFont="1" applyBorder="1" applyAlignment="1">
      <alignment horizontal="left" wrapText="1"/>
    </xf>
    <xf numFmtId="0" fontId="5" fillId="0" borderId="10" xfId="0" applyFont="1" applyBorder="1" applyAlignment="1">
      <alignment wrapText="1"/>
    </xf>
    <xf numFmtId="0" fontId="5" fillId="0" borderId="0" xfId="0" applyFont="1"/>
    <xf numFmtId="0" fontId="15" fillId="0" borderId="0" xfId="0" applyFont="1"/>
    <xf numFmtId="0" fontId="16" fillId="0" borderId="10" xfId="0" applyFont="1" applyBorder="1" applyAlignment="1">
      <alignment horizontal="left" wrapText="1"/>
    </xf>
    <xf numFmtId="0" fontId="0" fillId="0" borderId="10" xfId="0" applyBorder="1" applyAlignment="1"/>
    <xf numFmtId="0" fontId="18" fillId="0" borderId="0" xfId="0" applyFont="1"/>
    <xf numFmtId="0" fontId="5" fillId="0" borderId="11" xfId="0" applyNumberFormat="1" applyFont="1" applyBorder="1" applyAlignment="1">
      <alignment horizontal="left"/>
    </xf>
    <xf numFmtId="0" fontId="0" fillId="0" borderId="10" xfId="0" applyBorder="1"/>
    <xf numFmtId="49" fontId="3" fillId="25" borderId="10" xfId="0" applyNumberFormat="1" applyFont="1" applyFill="1" applyBorder="1" applyAlignment="1">
      <alignment horizontal="left" wrapText="1"/>
    </xf>
    <xf numFmtId="49" fontId="3" fillId="26" borderId="10" xfId="0" applyNumberFormat="1" applyFont="1" applyFill="1" applyBorder="1" applyAlignment="1">
      <alignment horizontal="left" wrapText="1"/>
    </xf>
    <xf numFmtId="49" fontId="3" fillId="27" borderId="10" xfId="0" applyNumberFormat="1" applyFont="1" applyFill="1" applyBorder="1" applyAlignment="1">
      <alignment horizontal="left" wrapText="1"/>
    </xf>
    <xf numFmtId="0" fontId="0" fillId="0" borderId="10" xfId="0" applyBorder="1" applyAlignment="1">
      <alignment horizontal="left"/>
    </xf>
    <xf numFmtId="0" fontId="6" fillId="0" borderId="10" xfId="0" applyFont="1" applyBorder="1" applyAlignment="1">
      <alignment horizontal="left"/>
    </xf>
    <xf numFmtId="0" fontId="8" fillId="0" borderId="10" xfId="0" applyFont="1" applyBorder="1" applyAlignment="1">
      <alignment horizontal="right" wrapText="1"/>
    </xf>
    <xf numFmtId="0" fontId="0" fillId="0" borderId="10" xfId="0" applyBorder="1" applyAlignment="1">
      <alignment horizontal="left" wrapText="1"/>
    </xf>
    <xf numFmtId="49" fontId="3" fillId="0" borderId="10" xfId="0" applyNumberFormat="1" applyFont="1" applyBorder="1" applyAlignment="1">
      <alignment horizontal="left" wrapText="1"/>
    </xf>
    <xf numFmtId="0" fontId="5" fillId="0" borderId="10" xfId="0" applyFont="1" applyFill="1" applyBorder="1" applyAlignment="1">
      <alignment wrapText="1"/>
    </xf>
    <xf numFmtId="0" fontId="5" fillId="26" borderId="10" xfId="0" applyFont="1" applyFill="1" applyBorder="1" applyAlignment="1">
      <alignment horizontal="left"/>
    </xf>
    <xf numFmtId="0" fontId="4" fillId="26" borderId="10" xfId="0" applyFont="1" applyFill="1" applyBorder="1" applyAlignment="1">
      <alignment horizontal="left" wrapText="1"/>
    </xf>
    <xf numFmtId="0" fontId="5" fillId="26" borderId="10" xfId="0" applyFont="1" applyFill="1" applyBorder="1" applyAlignment="1">
      <alignment horizontal="left" wrapText="1"/>
    </xf>
    <xf numFmtId="49" fontId="5" fillId="26" borderId="10" xfId="0" applyNumberFormat="1" applyFont="1" applyFill="1" applyBorder="1" applyAlignment="1">
      <alignment wrapText="1"/>
    </xf>
    <xf numFmtId="0" fontId="5" fillId="26" borderId="10" xfId="0" applyNumberFormat="1" applyFont="1" applyFill="1" applyBorder="1" applyAlignment="1">
      <alignment horizontal="left"/>
    </xf>
    <xf numFmtId="0" fontId="5" fillId="26" borderId="0" xfId="0" applyFont="1" applyFill="1" applyAlignment="1">
      <alignment horizontal="left"/>
    </xf>
    <xf numFmtId="49" fontId="5" fillId="26" borderId="10" xfId="0" applyNumberFormat="1" applyFont="1" applyFill="1" applyBorder="1" applyAlignment="1">
      <alignment horizontal="left"/>
    </xf>
    <xf numFmtId="49" fontId="5" fillId="26" borderId="10" xfId="0" applyNumberFormat="1" applyFont="1" applyFill="1" applyBorder="1" applyAlignment="1">
      <alignment horizontal="left" wrapText="1"/>
    </xf>
    <xf numFmtId="0" fontId="39" fillId="0" borderId="0" xfId="0" applyFont="1" applyAlignment="1">
      <alignment horizontal="left" vertical="center" indent="2"/>
    </xf>
    <xf numFmtId="0" fontId="39" fillId="0" borderId="0" xfId="0" applyFont="1" applyAlignment="1">
      <alignment horizontal="left" vertical="center" indent="4"/>
    </xf>
    <xf numFmtId="0" fontId="39" fillId="0" borderId="0" xfId="0" applyFont="1" applyAlignment="1">
      <alignment horizontal="left" vertical="center" indent="6"/>
    </xf>
    <xf numFmtId="164" fontId="5" fillId="0" borderId="11" xfId="0" applyNumberFormat="1" applyFont="1" applyBorder="1" applyAlignment="1">
      <alignment horizontal="left"/>
    </xf>
    <xf numFmtId="49" fontId="3" fillId="29" borderId="10" xfId="0" applyNumberFormat="1" applyFont="1" applyFill="1" applyBorder="1" applyAlignment="1">
      <alignment horizontal="left" wrapText="1"/>
    </xf>
    <xf numFmtId="49" fontId="3" fillId="29" borderId="12" xfId="0" applyNumberFormat="1" applyFont="1" applyFill="1" applyBorder="1" applyAlignment="1">
      <alignment horizontal="left" wrapText="1"/>
    </xf>
    <xf numFmtId="49" fontId="3" fillId="29" borderId="13" xfId="0" applyNumberFormat="1" applyFont="1" applyFill="1" applyBorder="1" applyAlignment="1">
      <alignment horizontal="left" wrapText="1"/>
    </xf>
    <xf numFmtId="0" fontId="42" fillId="0" borderId="0" xfId="0" applyFont="1" applyAlignment="1">
      <alignment vertical="center"/>
    </xf>
    <xf numFmtId="0" fontId="5" fillId="0" borderId="10" xfId="0" applyFont="1" applyBorder="1" applyAlignment="1" applyProtection="1">
      <alignment horizontal="left" wrapText="1"/>
      <protection locked="0"/>
    </xf>
    <xf numFmtId="0" fontId="11" fillId="0" borderId="10" xfId="0" applyFont="1" applyBorder="1" applyAlignment="1" applyProtection="1">
      <alignment horizontal="left" wrapText="1"/>
      <protection locked="0"/>
    </xf>
    <xf numFmtId="0" fontId="11" fillId="0" borderId="10" xfId="0" applyFont="1" applyFill="1" applyBorder="1" applyAlignment="1" applyProtection="1">
      <alignment horizontal="left" wrapText="1"/>
      <protection locked="0"/>
    </xf>
    <xf numFmtId="0" fontId="5" fillId="0" borderId="10" xfId="0" applyFont="1" applyFill="1" applyBorder="1" applyAlignment="1" applyProtection="1">
      <alignment horizontal="left" wrapText="1"/>
      <protection locked="0"/>
    </xf>
    <xf numFmtId="0" fontId="5" fillId="30" borderId="10" xfId="0" applyFont="1" applyFill="1" applyBorder="1" applyAlignment="1" applyProtection="1">
      <alignment horizontal="left" wrapText="1"/>
      <protection locked="0"/>
    </xf>
    <xf numFmtId="0" fontId="57" fillId="0" borderId="10" xfId="0" applyFont="1" applyBorder="1" applyAlignment="1" applyProtection="1">
      <alignment horizontal="left" wrapText="1"/>
      <protection locked="0"/>
    </xf>
    <xf numFmtId="49" fontId="10" fillId="0" borderId="10" xfId="0" applyNumberFormat="1" applyFont="1" applyBorder="1" applyAlignment="1" applyProtection="1">
      <alignment horizontal="left" wrapText="1"/>
      <protection locked="0"/>
    </xf>
    <xf numFmtId="49" fontId="11" fillId="0" borderId="10" xfId="0" applyNumberFormat="1" applyFont="1" applyBorder="1" applyAlignment="1" applyProtection="1">
      <alignment horizontal="left" wrapText="1"/>
      <protection locked="0"/>
    </xf>
    <xf numFmtId="49" fontId="5" fillId="0" borderId="10" xfId="0" applyNumberFormat="1" applyFont="1" applyBorder="1" applyAlignment="1" applyProtection="1">
      <alignment horizontal="left" wrapText="1"/>
      <protection locked="0"/>
    </xf>
    <xf numFmtId="49" fontId="11" fillId="30" borderId="10" xfId="0" applyNumberFormat="1" applyFont="1" applyFill="1" applyBorder="1" applyAlignment="1" applyProtection="1">
      <alignment horizontal="left" wrapText="1"/>
      <protection locked="0"/>
    </xf>
    <xf numFmtId="49" fontId="11" fillId="0" borderId="10" xfId="0" applyNumberFormat="1" applyFont="1" applyFill="1" applyBorder="1" applyAlignment="1" applyProtection="1">
      <alignment horizontal="left" wrapText="1"/>
      <protection locked="0"/>
    </xf>
    <xf numFmtId="49" fontId="5" fillId="0" borderId="10" xfId="0" applyNumberFormat="1" applyFont="1" applyFill="1" applyBorder="1" applyAlignment="1" applyProtection="1">
      <alignment horizontal="left" wrapText="1"/>
      <protection locked="0"/>
    </xf>
    <xf numFmtId="49" fontId="5" fillId="0" borderId="10" xfId="0" applyNumberFormat="1" applyFont="1" applyBorder="1" applyAlignment="1" applyProtection="1">
      <alignment wrapText="1"/>
      <protection locked="0"/>
    </xf>
    <xf numFmtId="0" fontId="11" fillId="0" borderId="10" xfId="0" applyFont="1" applyBorder="1" applyAlignment="1" applyProtection="1">
      <alignment wrapText="1"/>
      <protection locked="0"/>
    </xf>
    <xf numFmtId="49" fontId="5" fillId="30" borderId="10" xfId="0" applyNumberFormat="1" applyFont="1" applyFill="1" applyBorder="1" applyAlignment="1" applyProtection="1">
      <alignment horizontal="left" wrapText="1"/>
      <protection locked="0"/>
    </xf>
    <xf numFmtId="49" fontId="57" fillId="0" borderId="10" xfId="0" applyNumberFormat="1" applyFont="1" applyBorder="1" applyAlignment="1" applyProtection="1">
      <alignment horizontal="left" wrapText="1"/>
      <protection locked="0"/>
    </xf>
    <xf numFmtId="0" fontId="5" fillId="0" borderId="10" xfId="0" applyFont="1" applyBorder="1" applyAlignment="1" applyProtection="1">
      <alignment wrapText="1"/>
      <protection locked="0"/>
    </xf>
    <xf numFmtId="49" fontId="41" fillId="25" borderId="10" xfId="0" applyNumberFormat="1" applyFont="1" applyFill="1" applyBorder="1" applyAlignment="1" applyProtection="1">
      <alignment horizontal="left" wrapText="1"/>
    </xf>
    <xf numFmtId="49" fontId="3" fillId="25" borderId="10" xfId="0" applyNumberFormat="1" applyFont="1" applyFill="1" applyBorder="1" applyAlignment="1" applyProtection="1">
      <alignment horizontal="left" wrapText="1"/>
    </xf>
    <xf numFmtId="49" fontId="3" fillId="24" borderId="10" xfId="0" applyNumberFormat="1" applyFont="1" applyFill="1" applyBorder="1" applyAlignment="1" applyProtection="1">
      <alignment horizontal="left" wrapText="1"/>
    </xf>
    <xf numFmtId="0" fontId="5" fillId="0" borderId="10" xfId="0" applyNumberFormat="1" applyFont="1" applyBorder="1" applyAlignment="1" applyProtection="1">
      <alignment horizontal="left" wrapText="1"/>
    </xf>
    <xf numFmtId="0" fontId="5" fillId="0" borderId="10" xfId="0" applyFont="1" applyFill="1" applyBorder="1" applyAlignment="1" applyProtection="1">
      <alignment horizontal="left" wrapText="1"/>
    </xf>
    <xf numFmtId="0" fontId="13" fillId="0" borderId="10" xfId="0" applyFont="1" applyFill="1" applyBorder="1" applyAlignment="1" applyProtection="1">
      <alignment horizontal="left" wrapText="1"/>
    </xf>
    <xf numFmtId="0" fontId="4" fillId="0" borderId="10" xfId="0" applyFont="1" applyFill="1" applyBorder="1" applyAlignment="1" applyProtection="1">
      <alignment horizontal="left" wrapText="1"/>
    </xf>
    <xf numFmtId="49" fontId="5" fillId="0" borderId="10" xfId="0" applyNumberFormat="1" applyFont="1" applyBorder="1" applyAlignment="1" applyProtection="1">
      <alignment horizontal="left" wrapText="1"/>
    </xf>
    <xf numFmtId="0" fontId="11" fillId="0" borderId="10" xfId="0" applyNumberFormat="1" applyFont="1" applyBorder="1" applyAlignment="1" applyProtection="1">
      <alignment horizontal="left" wrapText="1"/>
    </xf>
    <xf numFmtId="0" fontId="11" fillId="0" borderId="10" xfId="0" applyFont="1" applyFill="1" applyBorder="1" applyAlignment="1" applyProtection="1">
      <alignment horizontal="left" wrapText="1"/>
    </xf>
    <xf numFmtId="0" fontId="14" fillId="0" borderId="10" xfId="0" applyFont="1" applyFill="1" applyBorder="1" applyAlignment="1" applyProtection="1">
      <alignment horizontal="left" wrapText="1"/>
    </xf>
    <xf numFmtId="0" fontId="12" fillId="0" borderId="10" xfId="0" applyFont="1" applyFill="1" applyBorder="1" applyAlignment="1" applyProtection="1">
      <alignment horizontal="left" wrapText="1"/>
    </xf>
    <xf numFmtId="49" fontId="11" fillId="0" borderId="10" xfId="0" applyNumberFormat="1" applyFont="1" applyBorder="1" applyAlignment="1" applyProtection="1">
      <alignment horizontal="left" wrapText="1"/>
    </xf>
    <xf numFmtId="0" fontId="5" fillId="0" borderId="10" xfId="0" applyNumberFormat="1" applyFont="1" applyFill="1" applyBorder="1" applyAlignment="1" applyProtection="1">
      <alignment horizontal="left" wrapText="1"/>
    </xf>
    <xf numFmtId="0" fontId="5" fillId="0" borderId="10" xfId="0" applyFont="1" applyBorder="1" applyAlignment="1" applyProtection="1">
      <alignment horizontal="left" wrapText="1"/>
    </xf>
    <xf numFmtId="0" fontId="11" fillId="0" borderId="10" xfId="0" applyNumberFormat="1" applyFont="1" applyFill="1" applyBorder="1" applyAlignment="1" applyProtection="1">
      <alignment horizontal="left" wrapText="1"/>
    </xf>
    <xf numFmtId="0" fontId="11" fillId="0" borderId="10" xfId="0" applyFont="1" applyBorder="1" applyAlignment="1" applyProtection="1">
      <alignment horizontal="left" wrapText="1"/>
    </xf>
    <xf numFmtId="49" fontId="11" fillId="0" borderId="10" xfId="0" applyNumberFormat="1" applyFont="1" applyFill="1" applyBorder="1" applyAlignment="1" applyProtection="1">
      <alignment horizontal="left" wrapText="1"/>
    </xf>
    <xf numFmtId="0" fontId="5" fillId="0" borderId="10" xfId="0" applyFont="1" applyBorder="1" applyAlignment="1" applyProtection="1">
      <alignment wrapText="1"/>
    </xf>
    <xf numFmtId="0" fontId="11" fillId="0" borderId="10" xfId="0" applyFont="1" applyBorder="1" applyAlignment="1" applyProtection="1">
      <alignment wrapText="1"/>
    </xf>
    <xf numFmtId="0" fontId="11" fillId="0" borderId="10" xfId="0" applyFont="1" applyFill="1" applyBorder="1" applyAlignment="1" applyProtection="1">
      <alignment wrapText="1"/>
    </xf>
    <xf numFmtId="49" fontId="5" fillId="0" borderId="10" xfId="0" applyNumberFormat="1" applyFont="1" applyBorder="1" applyAlignment="1" applyProtection="1">
      <alignment wrapText="1"/>
    </xf>
    <xf numFmtId="49" fontId="5" fillId="0" borderId="10" xfId="0" applyNumberFormat="1" applyFont="1" applyFill="1" applyBorder="1" applyAlignment="1" applyProtection="1">
      <alignment wrapText="1"/>
    </xf>
    <xf numFmtId="49" fontId="11" fillId="0" borderId="10" xfId="0" applyNumberFormat="1" applyFont="1" applyBorder="1" applyAlignment="1" applyProtection="1">
      <alignment wrapText="1"/>
    </xf>
    <xf numFmtId="0" fontId="58" fillId="30" borderId="10" xfId="0" applyFont="1" applyFill="1" applyBorder="1" applyAlignment="1" applyProtection="1">
      <alignment horizontal="left" wrapText="1"/>
    </xf>
    <xf numFmtId="0" fontId="57" fillId="0" borderId="10" xfId="0" applyNumberFormat="1" applyFont="1" applyBorder="1" applyAlignment="1" applyProtection="1">
      <alignment horizontal="left" wrapText="1"/>
    </xf>
    <xf numFmtId="0" fontId="57" fillId="0" borderId="10" xfId="0" applyFont="1" applyFill="1" applyBorder="1" applyAlignment="1" applyProtection="1">
      <alignment horizontal="left" wrapText="1"/>
    </xf>
    <xf numFmtId="0" fontId="59" fillId="0" borderId="10" xfId="0" applyFont="1" applyFill="1" applyBorder="1" applyAlignment="1" applyProtection="1">
      <alignment horizontal="left" wrapText="1"/>
    </xf>
    <xf numFmtId="0" fontId="60" fillId="0" borderId="10" xfId="0" applyFont="1" applyFill="1" applyBorder="1" applyAlignment="1" applyProtection="1">
      <alignment horizontal="left" wrapText="1"/>
    </xf>
    <xf numFmtId="49" fontId="57" fillId="0" borderId="10" xfId="0" applyNumberFormat="1" applyFont="1" applyBorder="1" applyAlignment="1" applyProtection="1">
      <alignment horizontal="left" wrapText="1"/>
    </xf>
    <xf numFmtId="0" fontId="13" fillId="0" borderId="10" xfId="0" applyFont="1" applyBorder="1" applyAlignment="1" applyProtection="1">
      <alignment horizontal="left" wrapText="1"/>
    </xf>
    <xf numFmtId="0" fontId="4" fillId="0" borderId="10" xfId="0" applyFont="1" applyBorder="1" applyAlignment="1" applyProtection="1">
      <alignment horizontal="left" wrapText="1"/>
    </xf>
    <xf numFmtId="0" fontId="14" fillId="0" borderId="10" xfId="0" applyFont="1" applyBorder="1" applyAlignment="1" applyProtection="1">
      <alignment horizontal="left" wrapText="1"/>
    </xf>
    <xf numFmtId="0" fontId="12" fillId="0" borderId="10" xfId="0" applyFont="1" applyBorder="1" applyAlignment="1" applyProtection="1">
      <alignment horizontal="left" wrapText="1"/>
    </xf>
    <xf numFmtId="49" fontId="5" fillId="0" borderId="10" xfId="0" applyNumberFormat="1" applyFont="1" applyFill="1" applyBorder="1" applyAlignment="1" applyProtection="1">
      <alignment horizontal="left" wrapText="1"/>
    </xf>
    <xf numFmtId="0" fontId="5" fillId="0" borderId="10" xfId="0" applyFont="1" applyFill="1" applyBorder="1" applyAlignment="1" applyProtection="1">
      <alignment wrapText="1"/>
    </xf>
    <xf numFmtId="0" fontId="5" fillId="0" borderId="0" xfId="0" applyFont="1" applyBorder="1" applyAlignment="1" applyProtection="1">
      <alignment horizontal="left" wrapText="1"/>
      <protection locked="0"/>
    </xf>
    <xf numFmtId="0" fontId="0" fillId="0" borderId="10" xfId="0" applyBorder="1" applyAlignment="1" applyProtection="1">
      <alignment wrapText="1"/>
      <protection locked="0"/>
    </xf>
    <xf numFmtId="0" fontId="5" fillId="30" borderId="10" xfId="0" applyFont="1" applyFill="1" applyBorder="1" applyAlignment="1" applyProtection="1">
      <alignment wrapText="1"/>
      <protection locked="0"/>
    </xf>
    <xf numFmtId="0" fontId="0" fillId="0" borderId="10" xfId="0" applyFill="1" applyBorder="1" applyAlignment="1" applyProtection="1">
      <alignment wrapText="1"/>
      <protection locked="0"/>
    </xf>
    <xf numFmtId="49" fontId="3" fillId="26" borderId="10" xfId="0" applyNumberFormat="1" applyFont="1" applyFill="1" applyBorder="1" applyAlignment="1" applyProtection="1">
      <alignment horizontal="left" wrapText="1"/>
    </xf>
    <xf numFmtId="49" fontId="3" fillId="31" borderId="10" xfId="0" applyNumberFormat="1" applyFont="1" applyFill="1" applyBorder="1" applyAlignment="1" applyProtection="1">
      <alignment horizontal="left" wrapText="1"/>
    </xf>
    <xf numFmtId="0" fontId="17" fillId="28" borderId="10" xfId="0" applyFont="1" applyFill="1" applyBorder="1" applyAlignment="1" applyProtection="1">
      <alignment wrapText="1"/>
    </xf>
    <xf numFmtId="0" fontId="17" fillId="28" borderId="0" xfId="0" applyFont="1" applyFill="1" applyAlignment="1" applyProtection="1">
      <alignment wrapText="1"/>
    </xf>
    <xf numFmtId="0" fontId="3" fillId="0" borderId="10" xfId="0" applyFont="1" applyBorder="1" applyAlignment="1" applyProtection="1">
      <alignment wrapText="1"/>
    </xf>
    <xf numFmtId="49" fontId="61" fillId="32" borderId="10" xfId="0" applyNumberFormat="1" applyFont="1" applyFill="1" applyBorder="1" applyAlignment="1" applyProtection="1">
      <alignment horizontal="left" wrapText="1"/>
    </xf>
    <xf numFmtId="49" fontId="3" fillId="0" borderId="0" xfId="0" applyNumberFormat="1" applyFont="1" applyAlignment="1" applyProtection="1">
      <alignment horizontal="left" wrapText="1"/>
    </xf>
    <xf numFmtId="0" fontId="10" fillId="0" borderId="0" xfId="0" applyFont="1" applyAlignment="1" applyProtection="1">
      <alignment horizontal="left" wrapText="1"/>
    </xf>
    <xf numFmtId="0" fontId="57" fillId="0" borderId="10" xfId="0" applyFont="1" applyBorder="1" applyAlignment="1" applyProtection="1">
      <alignment horizontal="left" wrapText="1"/>
    </xf>
    <xf numFmtId="0" fontId="11" fillId="0" borderId="0" xfId="0" applyFont="1" applyAlignment="1" applyProtection="1">
      <alignment horizontal="left" wrapText="1"/>
    </xf>
    <xf numFmtId="0" fontId="57" fillId="0" borderId="10" xfId="0" applyNumberFormat="1" applyFont="1" applyFill="1" applyBorder="1" applyAlignment="1" applyProtection="1">
      <alignment horizontal="left" wrapText="1"/>
    </xf>
    <xf numFmtId="0" fontId="11" fillId="0" borderId="0" xfId="0" applyFont="1" applyFill="1" applyAlignment="1" applyProtection="1">
      <alignment horizontal="left" wrapText="1"/>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11" fillId="30" borderId="10" xfId="0" applyFont="1" applyFill="1" applyBorder="1" applyAlignment="1" applyProtection="1">
      <alignment horizontal="left" wrapText="1"/>
    </xf>
    <xf numFmtId="0" fontId="5" fillId="30" borderId="10" xfId="0" applyFont="1" applyFill="1" applyBorder="1" applyAlignment="1" applyProtection="1">
      <alignment horizontal="left" wrapText="1"/>
    </xf>
    <xf numFmtId="0" fontId="5" fillId="30" borderId="10" xfId="0" applyNumberFormat="1" applyFont="1" applyFill="1" applyBorder="1" applyAlignment="1" applyProtection="1">
      <alignment horizontal="left" wrapText="1"/>
    </xf>
    <xf numFmtId="0" fontId="4" fillId="30" borderId="10" xfId="0" applyFont="1" applyFill="1" applyBorder="1" applyAlignment="1" applyProtection="1">
      <alignment horizontal="left" wrapText="1"/>
    </xf>
    <xf numFmtId="0" fontId="57" fillId="0" borderId="0" xfId="0" applyFont="1" applyAlignment="1" applyProtection="1">
      <alignment horizontal="left" wrapText="1"/>
    </xf>
    <xf numFmtId="49" fontId="3" fillId="26" borderId="10" xfId="0" applyNumberFormat="1" applyFont="1" applyFill="1" applyBorder="1" applyAlignment="1" applyProtection="1">
      <alignment horizontal="left" wrapText="1"/>
      <protection locked="0"/>
    </xf>
    <xf numFmtId="0" fontId="3" fillId="33" borderId="10" xfId="0" applyFont="1" applyFill="1" applyBorder="1" applyAlignment="1" applyProtection="1">
      <alignment wrapText="1"/>
    </xf>
    <xf numFmtId="0" fontId="61" fillId="34" borderId="10" xfId="0" applyFont="1" applyFill="1" applyBorder="1" applyAlignment="1" applyProtection="1">
      <alignment wrapText="1"/>
    </xf>
    <xf numFmtId="0" fontId="3" fillId="35" borderId="10" xfId="0" applyFont="1" applyFill="1" applyBorder="1" applyAlignment="1" applyProtection="1">
      <alignment wrapText="1"/>
    </xf>
    <xf numFmtId="0" fontId="5" fillId="0" borderId="10"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0" xfId="0" applyFont="1" applyBorder="1" applyAlignment="1" applyProtection="1">
      <alignment horizontal="center" vertical="top" wrapText="1"/>
      <protection locked="0"/>
    </xf>
    <xf numFmtId="49" fontId="3" fillId="25" borderId="10" xfId="0" applyNumberFormat="1" applyFont="1" applyFill="1" applyBorder="1" applyAlignment="1" applyProtection="1">
      <alignment horizontal="left"/>
    </xf>
    <xf numFmtId="0" fontId="5" fillId="0" borderId="10" xfId="0" applyFont="1" applyBorder="1" applyAlignment="1" applyProtection="1">
      <alignment vertical="top"/>
      <protection locked="0"/>
    </xf>
    <xf numFmtId="49" fontId="41" fillId="25" borderId="13" xfId="0" applyNumberFormat="1" applyFont="1" applyFill="1" applyBorder="1" applyAlignment="1" applyProtection="1">
      <alignment horizontal="left" wrapText="1"/>
    </xf>
    <xf numFmtId="0" fontId="5" fillId="0" borderId="13" xfId="0" applyFont="1" applyBorder="1" applyAlignment="1" applyProtection="1">
      <alignment horizontal="left" wrapText="1"/>
    </xf>
    <xf numFmtId="0" fontId="57" fillId="0" borderId="13" xfId="0" applyFont="1" applyBorder="1" applyAlignment="1" applyProtection="1">
      <alignment horizontal="left" wrapText="1"/>
    </xf>
    <xf numFmtId="0" fontId="5" fillId="0" borderId="0" xfId="0" applyNumberFormat="1" applyFont="1" applyBorder="1" applyAlignment="1" applyProtection="1">
      <alignment horizontal="left" wrapText="1"/>
    </xf>
    <xf numFmtId="0" fontId="5" fillId="0" borderId="0" xfId="0" applyFont="1" applyFill="1" applyBorder="1" applyAlignment="1" applyProtection="1">
      <alignment horizontal="left" wrapText="1"/>
    </xf>
    <xf numFmtId="0" fontId="5" fillId="0" borderId="0" xfId="0" applyFont="1" applyBorder="1" applyAlignment="1" applyProtection="1">
      <alignment horizontal="left" wrapText="1"/>
    </xf>
    <xf numFmtId="49" fontId="5" fillId="0" borderId="0" xfId="0" applyNumberFormat="1" applyFont="1" applyBorder="1" applyAlignment="1" applyProtection="1">
      <alignment horizontal="left" wrapText="1"/>
      <protection locked="0"/>
    </xf>
    <xf numFmtId="0" fontId="13" fillId="0" borderId="0" xfId="0" applyFont="1" applyBorder="1" applyAlignment="1" applyProtection="1">
      <alignment horizontal="left" wrapText="1"/>
    </xf>
    <xf numFmtId="49" fontId="9" fillId="0" borderId="0" xfId="0" applyNumberFormat="1" applyFont="1" applyFill="1" applyBorder="1" applyAlignment="1" applyProtection="1">
      <alignment horizontal="left" wrapText="1"/>
      <protection locked="0"/>
    </xf>
    <xf numFmtId="0" fontId="5" fillId="0" borderId="0" xfId="0" applyNumberFormat="1" applyFont="1" applyBorder="1" applyAlignment="1" applyProtection="1">
      <alignment horizontal="left" wrapText="1"/>
      <protection locked="0"/>
    </xf>
    <xf numFmtId="0" fontId="5" fillId="31" borderId="10" xfId="0" applyFont="1" applyFill="1" applyBorder="1" applyAlignment="1" applyProtection="1">
      <alignment horizontal="left" wrapText="1"/>
    </xf>
    <xf numFmtId="0" fontId="11" fillId="31" borderId="10" xfId="0" applyFont="1" applyFill="1" applyBorder="1" applyAlignment="1" applyProtection="1">
      <alignment horizontal="left" wrapText="1"/>
    </xf>
    <xf numFmtId="0" fontId="5" fillId="31" borderId="10" xfId="0" applyNumberFormat="1" applyFont="1" applyFill="1" applyBorder="1" applyAlignment="1" applyProtection="1">
      <alignment horizontal="left" wrapText="1"/>
    </xf>
    <xf numFmtId="0" fontId="11" fillId="31" borderId="10" xfId="0" applyNumberFormat="1" applyFont="1" applyFill="1" applyBorder="1" applyAlignment="1" applyProtection="1">
      <alignment horizontal="left" wrapText="1"/>
    </xf>
    <xf numFmtId="0" fontId="57" fillId="31" borderId="10" xfId="0" applyFont="1" applyFill="1" applyBorder="1" applyAlignment="1" applyProtection="1">
      <alignment horizontal="left" wrapText="1"/>
    </xf>
    <xf numFmtId="0" fontId="11" fillId="31" borderId="10" xfId="0" applyFont="1" applyFill="1" applyBorder="1" applyAlignment="1" applyProtection="1">
      <alignment wrapText="1"/>
    </xf>
    <xf numFmtId="0" fontId="20" fillId="0" borderId="10" xfId="34" applyFill="1" applyBorder="1" applyAlignment="1" applyProtection="1">
      <alignment vertical="top"/>
      <protection locked="0"/>
    </xf>
    <xf numFmtId="0" fontId="62" fillId="0" borderId="10" xfId="0" applyFont="1" applyBorder="1" applyAlignment="1" applyProtection="1">
      <alignment horizontal="left" wrapText="1"/>
    </xf>
    <xf numFmtId="0" fontId="62" fillId="0" borderId="10" xfId="0" applyFont="1" applyFill="1" applyBorder="1" applyAlignment="1" applyProtection="1">
      <alignment horizontal="left" wrapText="1"/>
    </xf>
    <xf numFmtId="0" fontId="62" fillId="0" borderId="0" xfId="0" applyFont="1" applyAlignment="1" applyProtection="1">
      <alignment horizontal="left" wrapText="1"/>
    </xf>
    <xf numFmtId="0" fontId="5" fillId="0" borderId="14" xfId="0" applyNumberFormat="1" applyFont="1" applyBorder="1" applyAlignment="1" applyProtection="1">
      <alignment horizontal="left" wrapText="1"/>
    </xf>
    <xf numFmtId="0" fontId="5" fillId="0" borderId="14" xfId="0" applyFont="1" applyFill="1" applyBorder="1" applyAlignment="1" applyProtection="1">
      <alignment horizontal="left" wrapText="1"/>
    </xf>
    <xf numFmtId="0" fontId="13" fillId="0" borderId="14" xfId="0" applyFont="1" applyFill="1" applyBorder="1" applyAlignment="1" applyProtection="1">
      <alignment horizontal="left" wrapText="1"/>
    </xf>
    <xf numFmtId="0" fontId="4" fillId="0" borderId="14" xfId="0" applyFont="1" applyFill="1" applyBorder="1" applyAlignment="1" applyProtection="1">
      <alignment horizontal="left" wrapText="1"/>
    </xf>
    <xf numFmtId="0" fontId="5" fillId="0" borderId="14" xfId="0" applyNumberFormat="1" applyFont="1" applyFill="1" applyBorder="1" applyAlignment="1" applyProtection="1">
      <alignment horizontal="left" wrapText="1"/>
    </xf>
    <xf numFmtId="0" fontId="5" fillId="31" borderId="14" xfId="0" applyNumberFormat="1" applyFont="1" applyFill="1" applyBorder="1" applyAlignment="1" applyProtection="1">
      <alignment horizontal="left" wrapText="1"/>
    </xf>
    <xf numFmtId="0" fontId="5" fillId="0" borderId="14" xfId="0" applyFont="1" applyBorder="1" applyAlignment="1" applyProtection="1">
      <alignment horizontal="left" wrapText="1"/>
      <protection locked="0"/>
    </xf>
    <xf numFmtId="49" fontId="5" fillId="0" borderId="14" xfId="0" applyNumberFormat="1" applyFont="1" applyBorder="1" applyAlignment="1" applyProtection="1">
      <alignment horizontal="left" wrapText="1"/>
      <protection locked="0"/>
    </xf>
    <xf numFmtId="0" fontId="11" fillId="0" borderId="14" xfId="0" applyFont="1" applyFill="1" applyBorder="1" applyAlignment="1" applyProtection="1">
      <alignment horizontal="left" wrapText="1"/>
      <protection locked="0"/>
    </xf>
    <xf numFmtId="0" fontId="11" fillId="0" borderId="14" xfId="0" applyFont="1" applyBorder="1" applyAlignment="1" applyProtection="1">
      <alignment horizontal="left" wrapText="1"/>
      <protection locked="0"/>
    </xf>
    <xf numFmtId="0" fontId="5" fillId="0" borderId="14" xfId="0" applyFont="1" applyBorder="1" applyAlignment="1" applyProtection="1">
      <alignment horizontal="left" wrapText="1"/>
    </xf>
    <xf numFmtId="49" fontId="57" fillId="0" borderId="10" xfId="0" applyNumberFormat="1" applyFont="1" applyFill="1" applyBorder="1" applyAlignment="1" applyProtection="1">
      <alignment horizontal="left" wrapText="1"/>
    </xf>
    <xf numFmtId="0" fontId="57" fillId="0" borderId="10" xfId="0" applyFont="1" applyBorder="1" applyAlignment="1" applyProtection="1">
      <alignment wrapText="1"/>
    </xf>
    <xf numFmtId="49" fontId="57" fillId="0" borderId="10" xfId="0" applyNumberFormat="1" applyFont="1" applyBorder="1" applyAlignment="1" applyProtection="1">
      <alignment wrapText="1"/>
    </xf>
    <xf numFmtId="0" fontId="57" fillId="31" borderId="10" xfId="0" applyNumberFormat="1" applyFont="1" applyFill="1" applyBorder="1" applyAlignment="1" applyProtection="1">
      <alignment horizontal="left" wrapText="1"/>
    </xf>
    <xf numFmtId="0" fontId="3" fillId="29" borderId="10" xfId="47" applyFont="1" applyFill="1" applyBorder="1" applyAlignment="1" applyProtection="1">
      <alignment wrapText="1"/>
      <protection locked="0"/>
    </xf>
    <xf numFmtId="49" fontId="3" fillId="29" borderId="10" xfId="47" applyNumberFormat="1" applyFont="1" applyFill="1" applyBorder="1" applyAlignment="1" applyProtection="1">
      <alignment horizontal="left" wrapText="1"/>
      <protection locked="0"/>
    </xf>
    <xf numFmtId="49" fontId="3" fillId="26" borderId="10" xfId="47" applyNumberFormat="1" applyFont="1" applyFill="1" applyBorder="1" applyAlignment="1" applyProtection="1">
      <alignment horizontal="center" textRotation="90" wrapText="1"/>
      <protection locked="0"/>
    </xf>
    <xf numFmtId="49" fontId="3" fillId="26" borderId="10" xfId="47" applyNumberFormat="1" applyFont="1" applyFill="1" applyBorder="1" applyAlignment="1" applyProtection="1">
      <alignment horizontal="left" wrapText="1"/>
      <protection locked="0"/>
    </xf>
    <xf numFmtId="49" fontId="3" fillId="31" borderId="10" xfId="47" applyNumberFormat="1" applyFont="1" applyFill="1" applyBorder="1" applyAlignment="1" applyProtection="1">
      <alignment horizontal="left" wrapText="1"/>
      <protection locked="0"/>
    </xf>
    <xf numFmtId="0" fontId="69" fillId="0" borderId="0" xfId="47" applyFont="1"/>
    <xf numFmtId="0" fontId="3" fillId="37" borderId="10" xfId="47" applyFont="1" applyFill="1" applyBorder="1" applyAlignment="1" applyProtection="1">
      <alignment wrapText="1"/>
      <protection locked="0"/>
    </xf>
    <xf numFmtId="49" fontId="3" fillId="37" borderId="10" xfId="47" applyNumberFormat="1" applyFont="1" applyFill="1" applyBorder="1" applyAlignment="1" applyProtection="1">
      <alignment horizontal="left" wrapText="1"/>
      <protection locked="0"/>
    </xf>
    <xf numFmtId="49" fontId="3" fillId="37" borderId="10" xfId="47" applyNumberFormat="1" applyFont="1" applyFill="1" applyBorder="1" applyAlignment="1" applyProtection="1">
      <alignment horizontal="center" wrapText="1"/>
      <protection locked="0"/>
    </xf>
    <xf numFmtId="0" fontId="1" fillId="29" borderId="10" xfId="47" applyFont="1" applyFill="1" applyBorder="1" applyAlignment="1" applyProtection="1">
      <alignment wrapText="1"/>
      <protection locked="0"/>
    </xf>
    <xf numFmtId="0" fontId="70" fillId="0" borderId="0" xfId="47" applyFont="1"/>
    <xf numFmtId="0" fontId="1" fillId="0" borderId="10" xfId="47" applyFont="1" applyBorder="1" applyAlignment="1" applyProtection="1">
      <alignment wrapText="1"/>
      <protection locked="0"/>
    </xf>
    <xf numFmtId="0" fontId="3" fillId="0" borderId="10" xfId="47" applyFont="1" applyBorder="1" applyAlignment="1" applyProtection="1">
      <alignment wrapText="1"/>
      <protection locked="0"/>
    </xf>
    <xf numFmtId="0" fontId="1" fillId="0" borderId="10" xfId="47" applyFont="1" applyBorder="1" applyAlignment="1" applyProtection="1">
      <alignment horizontal="center" wrapText="1"/>
      <protection locked="0"/>
    </xf>
    <xf numFmtId="0" fontId="1" fillId="0" borderId="10" xfId="47" applyFont="1" applyBorder="1" applyAlignment="1" applyProtection="1">
      <alignment horizontal="left" wrapText="1"/>
      <protection locked="0"/>
    </xf>
    <xf numFmtId="0" fontId="1" fillId="29" borderId="10" xfId="47" applyFont="1" applyFill="1" applyBorder="1" applyAlignment="1" applyProtection="1">
      <alignment vertical="center" wrapText="1"/>
      <protection locked="0"/>
    </xf>
    <xf numFmtId="0" fontId="70" fillId="0" borderId="0" xfId="47" applyFont="1" applyAlignment="1">
      <alignment vertical="center"/>
    </xf>
    <xf numFmtId="0" fontId="1" fillId="0" borderId="0" xfId="47" applyFont="1" applyAlignment="1" applyProtection="1">
      <alignment wrapText="1"/>
      <protection locked="0"/>
    </xf>
    <xf numFmtId="0" fontId="1" fillId="0" borderId="0" xfId="47" applyFont="1" applyAlignment="1" applyProtection="1">
      <alignment horizontal="center" wrapText="1"/>
      <protection locked="0"/>
    </xf>
    <xf numFmtId="0" fontId="1" fillId="0" borderId="0" xfId="47" applyFont="1" applyAlignment="1" applyProtection="1">
      <alignment horizontal="left" wrapText="1"/>
      <protection locked="0"/>
    </xf>
    <xf numFmtId="0" fontId="68" fillId="0" borderId="0" xfId="47" applyAlignment="1">
      <alignment wrapText="1"/>
    </xf>
    <xf numFmtId="0" fontId="71" fillId="0" borderId="0" xfId="47" applyFont="1" applyAlignment="1">
      <alignment wrapText="1"/>
    </xf>
    <xf numFmtId="0" fontId="68" fillId="0" borderId="0" xfId="47" applyAlignment="1">
      <alignment horizontal="center" wrapText="1"/>
    </xf>
    <xf numFmtId="0" fontId="68" fillId="0" borderId="0" xfId="47"/>
    <xf numFmtId="0" fontId="3" fillId="0" borderId="10" xfId="47" applyFont="1" applyBorder="1" applyAlignment="1">
      <alignment wrapText="1"/>
    </xf>
    <xf numFmtId="0" fontId="3" fillId="29" borderId="10" xfId="47" applyFont="1" applyFill="1" applyBorder="1" applyAlignment="1" applyProtection="1">
      <alignment vertical="center" wrapText="1"/>
      <protection locked="0"/>
    </xf>
    <xf numFmtId="0" fontId="3" fillId="29" borderId="10" xfId="47" applyFont="1" applyFill="1" applyBorder="1" applyAlignment="1" applyProtection="1">
      <alignment horizontal="center" vertical="center" wrapText="1"/>
      <protection locked="0"/>
    </xf>
    <xf numFmtId="0" fontId="1" fillId="29" borderId="10" xfId="47" applyFont="1" applyFill="1" applyBorder="1" applyAlignment="1" applyProtection="1">
      <alignment horizontal="left" wrapText="1"/>
      <protection locked="0"/>
    </xf>
    <xf numFmtId="49" fontId="1" fillId="29" borderId="10" xfId="47" applyNumberFormat="1" applyFont="1" applyFill="1" applyBorder="1" applyAlignment="1" applyProtection="1">
      <alignment horizontal="left" vertical="center" wrapText="1"/>
      <protection locked="0"/>
    </xf>
    <xf numFmtId="0" fontId="1" fillId="0" borderId="10" xfId="47" applyFont="1" applyBorder="1" applyAlignment="1">
      <alignment wrapText="1"/>
    </xf>
    <xf numFmtId="0" fontId="74" fillId="0" borderId="0" xfId="47" applyFont="1" applyAlignment="1">
      <alignment wrapText="1"/>
    </xf>
    <xf numFmtId="0" fontId="74" fillId="0" borderId="0" xfId="47" applyFont="1"/>
    <xf numFmtId="0" fontId="74" fillId="0" borderId="0" xfId="47" applyFont="1" applyAlignment="1">
      <alignment horizontal="center" wrapText="1"/>
    </xf>
    <xf numFmtId="0" fontId="75" fillId="0" borderId="0" xfId="47" applyFont="1"/>
    <xf numFmtId="0" fontId="1" fillId="0" borderId="0" xfId="48"/>
    <xf numFmtId="0" fontId="44" fillId="0" borderId="0" xfId="48" applyFont="1"/>
    <xf numFmtId="0" fontId="46" fillId="0" borderId="0" xfId="48" applyFont="1" applyAlignment="1">
      <alignment vertical="center"/>
    </xf>
    <xf numFmtId="0" fontId="47" fillId="0" borderId="0" xfId="48" applyFont="1"/>
    <xf numFmtId="0" fontId="45" fillId="0" borderId="0" xfId="48" applyFont="1"/>
    <xf numFmtId="0" fontId="43" fillId="0" borderId="0" xfId="48" applyFont="1" applyAlignment="1">
      <alignment vertical="center"/>
    </xf>
    <xf numFmtId="0" fontId="47" fillId="0" borderId="0" xfId="48" applyFont="1" applyAlignment="1">
      <alignment horizontal="left" vertical="center" wrapText="1"/>
    </xf>
    <xf numFmtId="0" fontId="54" fillId="0" borderId="0" xfId="48" applyFont="1"/>
    <xf numFmtId="0" fontId="48" fillId="0" borderId="0" xfId="48" applyFont="1"/>
    <xf numFmtId="0" fontId="47" fillId="0" borderId="0" xfId="49" applyFont="1"/>
    <xf numFmtId="0" fontId="47" fillId="0" borderId="0" xfId="48" applyFont="1" applyAlignment="1">
      <alignment horizontal="left" vertical="center"/>
    </xf>
    <xf numFmtId="0" fontId="48" fillId="0" borderId="0" xfId="49" applyFont="1"/>
    <xf numFmtId="0" fontId="47" fillId="0" borderId="0" xfId="48" applyFont="1" applyAlignment="1">
      <alignment horizontal="left" wrapText="1"/>
    </xf>
    <xf numFmtId="0" fontId="63" fillId="0" borderId="0" xfId="49" applyFont="1"/>
    <xf numFmtId="0" fontId="54" fillId="0" borderId="0" xfId="49" applyFont="1"/>
    <xf numFmtId="0" fontId="53" fillId="0" borderId="0" xfId="48" applyFont="1"/>
    <xf numFmtId="0" fontId="53" fillId="0" borderId="0" xfId="49" applyFont="1"/>
    <xf numFmtId="0" fontId="47" fillId="0" borderId="0" xfId="48" applyFont="1" applyAlignment="1">
      <alignment wrapText="1"/>
    </xf>
    <xf numFmtId="0" fontId="47" fillId="0" borderId="0" xfId="48" applyFont="1" applyAlignment="1">
      <alignment horizontal="left" vertical="center" indent="1"/>
    </xf>
    <xf numFmtId="0" fontId="47" fillId="0" borderId="0" xfId="48" applyFont="1" applyAlignment="1">
      <alignment horizontal="left" vertical="center" wrapText="1"/>
    </xf>
    <xf numFmtId="0" fontId="47" fillId="0" borderId="0" xfId="48" applyFont="1" applyAlignment="1">
      <alignment horizontal="left" wrapText="1"/>
    </xf>
    <xf numFmtId="0" fontId="47" fillId="0" borderId="0" xfId="49" applyFont="1" applyAlignment="1">
      <alignment horizontal="left" wrapText="1"/>
    </xf>
    <xf numFmtId="0" fontId="48" fillId="0" borderId="0" xfId="49" applyFont="1" applyAlignment="1">
      <alignment horizontal="left" wrapText="1"/>
    </xf>
    <xf numFmtId="0" fontId="65" fillId="36" borderId="0" xfId="48" applyFont="1" applyFill="1" applyAlignment="1">
      <alignment horizontal="left" vertical="center" wrapText="1"/>
    </xf>
    <xf numFmtId="0" fontId="44" fillId="0" borderId="0" xfId="48" applyFont="1" applyAlignment="1">
      <alignment horizontal="center"/>
    </xf>
    <xf numFmtId="0" fontId="64" fillId="0" borderId="0" xfId="48" applyFont="1" applyAlignment="1">
      <alignment horizontal="left" vertical="center" wrapText="1"/>
    </xf>
    <xf numFmtId="0" fontId="47" fillId="0" borderId="0" xfId="48" applyFont="1" applyAlignment="1">
      <alignment horizontal="left" vertical="center" wrapText="1"/>
    </xf>
    <xf numFmtId="0" fontId="2" fillId="0" borderId="0" xfId="47" applyFont="1" applyAlignment="1" applyProtection="1">
      <alignment horizontal="left"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49" xr:uid="{00000000-0005-0000-0000-000027000000}"/>
    <cellStyle name="Normal 3" xfId="39" xr:uid="{00000000-0005-0000-0000-000028000000}"/>
    <cellStyle name="Normal 3 2" xfId="48" xr:uid="{00000000-0005-0000-0000-000029000000}"/>
    <cellStyle name="Normal 4" xfId="47" xr:uid="{00000000-0005-0000-0000-00002A000000}"/>
    <cellStyle name="Note" xfId="40" builtinId="10" customBuiltin="1"/>
    <cellStyle name="Note 2" xfId="41" xr:uid="{00000000-0005-0000-0000-00002C000000}"/>
    <cellStyle name="Note 3" xfId="42" xr:uid="{00000000-0005-0000-0000-00002D000000}"/>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25400</xdr:colOff>
          <xdr:row>0</xdr:row>
          <xdr:rowOff>38100</xdr:rowOff>
        </xdr:from>
        <xdr:to>
          <xdr:col>4</xdr:col>
          <xdr:colOff>254000</xdr:colOff>
          <xdr:row>0</xdr:row>
          <xdr:rowOff>546100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200-0000C105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2200" b="1" i="0" u="none" strike="noStrike" baseline="0">
                  <a:solidFill>
                    <a:srgbClr val="000000"/>
                  </a:solidFill>
                  <a:latin typeface="Arial" pitchFamily="2" charset="0"/>
                  <a:cs typeface="Arial" pitchFamily="2" charset="0"/>
                </a:rPr>
                <a:t>Complete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25400</xdr:colOff>
          <xdr:row>0</xdr:row>
          <xdr:rowOff>25400</xdr:rowOff>
        </xdr:from>
        <xdr:to>
          <xdr:col>3</xdr:col>
          <xdr:colOff>2908300</xdr:colOff>
          <xdr:row>0</xdr:row>
          <xdr:rowOff>406400</xdr:rowOff>
        </xdr:to>
        <xdr:sp macro="" textlink="">
          <xdr:nvSpPr>
            <xdr:cNvPr id="13326" name="Button 14" hidden="1">
              <a:extLst>
                <a:ext uri="{63B3BB69-23CF-44E3-9099-C40C66FF867C}">
                  <a14:compatExt spid="_x0000_s13326"/>
                </a:ext>
                <a:ext uri="{FF2B5EF4-FFF2-40B4-BE49-F238E27FC236}">
                  <a16:creationId xmlns:a16="http://schemas.microsoft.com/office/drawing/2014/main" id="{00000000-0008-0000-0500-00000E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Return To Security 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0</xdr:row>
          <xdr:rowOff>63500</xdr:rowOff>
        </xdr:from>
        <xdr:to>
          <xdr:col>2</xdr:col>
          <xdr:colOff>622300</xdr:colOff>
          <xdr:row>0</xdr:row>
          <xdr:rowOff>330200</xdr:rowOff>
        </xdr:to>
        <xdr:sp macro="" textlink="">
          <xdr:nvSpPr>
            <xdr:cNvPr id="13327" name="Button 15" hidden="1">
              <a:extLst>
                <a:ext uri="{63B3BB69-23CF-44E3-9099-C40C66FF867C}">
                  <a14:compatExt spid="_x0000_s13327"/>
                </a:ext>
                <a:ext uri="{FF2B5EF4-FFF2-40B4-BE49-F238E27FC236}">
                  <a16:creationId xmlns:a16="http://schemas.microsoft.com/office/drawing/2014/main" id="{00000000-0008-0000-0500-00000F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Sort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ecurity%20Risk%20Assessment/2016%20Security%20Risk%20Assessment/Threat%20assessment/Risk%20Matrix%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IPAA%20COW/RM%20Group/2016/HIPAA_COW_RiskAssessmentTemplate061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ollySchlenvogt/AppData/Local/Microsoft/Windows/INetCache/Content.Outlook/PZAU1XIO/HIPAA%20COW%20Risk%20Assessment%2020200702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at Matrix"/>
      <sheetName val="Definitions and Charts"/>
    </sheetNames>
    <sheetDataSet>
      <sheetData sheetId="0"/>
      <sheetData sheetId="1">
        <row r="27">
          <cell r="B27" t="str">
            <v>Administration</v>
          </cell>
        </row>
        <row r="28">
          <cell r="B28" t="str">
            <v>Facilities</v>
          </cell>
        </row>
        <row r="29">
          <cell r="B29" t="str">
            <v>Technology</v>
          </cell>
        </row>
        <row r="30">
          <cell r="B30" t="str">
            <v>Security</v>
          </cell>
        </row>
        <row r="31">
          <cell r="B31" t="str">
            <v>Legal/Compliance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AA COW Disclaimer"/>
      <sheetName val="Example Security P&amp;P List"/>
      <sheetName val="Security Questions"/>
      <sheetName val="Threat Source List"/>
      <sheetName val="Inventory Asset List"/>
      <sheetName val="Risk Mitigation Impl Plan"/>
      <sheetName val="HITECH"/>
      <sheetName val="Privacy"/>
      <sheetName val="Office Use Only"/>
    </sheetNames>
    <sheetDataSet>
      <sheetData sheetId="0"/>
      <sheetData sheetId="1"/>
      <sheetData sheetId="2"/>
      <sheetData sheetId="3"/>
      <sheetData sheetId="4"/>
      <sheetData sheetId="5"/>
      <sheetData sheetId="6"/>
      <sheetData sheetId="7"/>
      <sheetData sheetId="8">
        <row r="2">
          <cell r="D2">
            <v>0.1</v>
          </cell>
          <cell r="G2">
            <v>10</v>
          </cell>
        </row>
        <row r="3">
          <cell r="D3" t="e">
            <v>#N/A</v>
          </cell>
          <cell r="G3" t="e">
            <v>#N/A</v>
          </cell>
        </row>
        <row r="4">
          <cell r="D4">
            <v>1</v>
          </cell>
          <cell r="G4">
            <v>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AA COW Disclaimer"/>
      <sheetName val="Example Security P&amp;P List"/>
      <sheetName val="Security Questions"/>
      <sheetName val="Current Threat List"/>
      <sheetName val="Inventory Asset List"/>
      <sheetName val="Risk Mitigation Impl Plan"/>
      <sheetName val="HITECH"/>
      <sheetName val="Privacy"/>
      <sheetName val="Office Use Only"/>
    </sheetNames>
    <sheetDataSet>
      <sheetData sheetId="0"/>
      <sheetData sheetId="1"/>
      <sheetData sheetId="2"/>
      <sheetData sheetId="3"/>
      <sheetData sheetId="4"/>
      <sheetData sheetId="5"/>
      <sheetData sheetId="6"/>
      <sheetData sheetId="7"/>
      <sheetData sheetId="8">
        <row r="2">
          <cell r="A2" t="str">
            <v>Complete</v>
          </cell>
          <cell r="D2">
            <v>0.1</v>
          </cell>
          <cell r="G2">
            <v>10</v>
          </cell>
        </row>
        <row r="3">
          <cell r="A3" t="str">
            <v>In Progress</v>
          </cell>
          <cell r="D3" t="str">
            <v>.5</v>
          </cell>
          <cell r="G3" t="str">
            <v>50</v>
          </cell>
        </row>
        <row r="4">
          <cell r="A4" t="str">
            <v>On Hold</v>
          </cell>
          <cell r="D4">
            <v>1</v>
          </cell>
          <cell r="G4">
            <v>100</v>
          </cell>
        </row>
        <row r="5">
          <cell r="A5" t="str">
            <v>Not Complete</v>
          </cell>
        </row>
        <row r="6">
          <cell r="A6" t="str">
            <v>Unknown</v>
          </cell>
        </row>
        <row r="7">
          <cell r="A7"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325"/>
  <sheetViews>
    <sheetView tabSelected="1" zoomScaleNormal="100" workbookViewId="0">
      <selection activeCell="D74" sqref="D74"/>
    </sheetView>
  </sheetViews>
  <sheetFormatPr baseColWidth="10" defaultColWidth="9.1640625" defaultRowHeight="13"/>
  <cols>
    <col min="1" max="16384" width="9.1640625" style="210"/>
  </cols>
  <sheetData>
    <row r="1" spans="1:14" ht="16">
      <c r="A1" s="234" t="s">
        <v>848</v>
      </c>
      <c r="B1" s="234"/>
      <c r="C1" s="234"/>
      <c r="D1" s="234"/>
      <c r="E1" s="234"/>
      <c r="F1" s="234"/>
      <c r="G1" s="234"/>
      <c r="H1" s="234"/>
      <c r="I1" s="234"/>
      <c r="J1" s="234"/>
      <c r="K1" s="234"/>
      <c r="L1" s="234"/>
      <c r="M1" s="234"/>
      <c r="N1" s="234"/>
    </row>
    <row r="2" spans="1:14" ht="12.75" customHeight="1">
      <c r="A2" s="211"/>
    </row>
    <row r="3" spans="1:14" ht="16">
      <c r="A3" s="234" t="s">
        <v>852</v>
      </c>
      <c r="B3" s="234"/>
      <c r="C3" s="234"/>
      <c r="D3" s="234"/>
      <c r="E3" s="234"/>
      <c r="F3" s="234"/>
      <c r="G3" s="234"/>
      <c r="H3" s="234"/>
      <c r="I3" s="234"/>
      <c r="J3" s="234"/>
      <c r="K3" s="234"/>
      <c r="L3" s="234"/>
      <c r="M3" s="234"/>
      <c r="N3" s="234"/>
    </row>
    <row r="4" spans="1:14" ht="12.75" customHeight="1">
      <c r="A4" s="211"/>
    </row>
    <row r="5" spans="1:14" ht="16">
      <c r="A5" s="234" t="s">
        <v>849</v>
      </c>
      <c r="B5" s="234"/>
      <c r="C5" s="234"/>
      <c r="D5" s="234"/>
      <c r="E5" s="234"/>
      <c r="F5" s="234"/>
      <c r="G5" s="234"/>
      <c r="H5" s="234"/>
      <c r="I5" s="234"/>
      <c r="J5" s="234"/>
      <c r="K5" s="234"/>
      <c r="L5" s="234"/>
      <c r="M5" s="234"/>
      <c r="N5" s="234"/>
    </row>
    <row r="6" spans="1:14" ht="12.75" customHeight="1"/>
    <row r="7" spans="1:14" s="214" customFormat="1" ht="16">
      <c r="A7" s="212" t="s">
        <v>838</v>
      </c>
      <c r="B7" s="213"/>
      <c r="C7" s="213"/>
      <c r="D7" s="213"/>
      <c r="E7" s="213"/>
      <c r="F7" s="213"/>
      <c r="G7" s="213"/>
      <c r="H7" s="213"/>
      <c r="I7" s="213"/>
      <c r="J7" s="213"/>
      <c r="K7" s="213"/>
      <c r="L7" s="213"/>
      <c r="M7" s="213"/>
      <c r="N7" s="213"/>
    </row>
    <row r="8" spans="1:14" s="214" customFormat="1" ht="144" customHeight="1">
      <c r="A8" s="235" t="s">
        <v>1491</v>
      </c>
      <c r="B8" s="235"/>
      <c r="C8" s="235"/>
      <c r="D8" s="235"/>
      <c r="E8" s="235"/>
      <c r="F8" s="235"/>
      <c r="G8" s="235"/>
      <c r="H8" s="235"/>
      <c r="I8" s="235"/>
      <c r="J8" s="235"/>
      <c r="K8" s="235"/>
      <c r="L8" s="235"/>
      <c r="M8" s="235"/>
      <c r="N8" s="235"/>
    </row>
    <row r="9" spans="1:14" ht="12.75" customHeight="1">
      <c r="A9" s="215"/>
    </row>
    <row r="10" spans="1:14" ht="120.75" customHeight="1">
      <c r="A10" s="236" t="s">
        <v>839</v>
      </c>
      <c r="B10" s="236"/>
      <c r="C10" s="236"/>
      <c r="D10" s="236"/>
      <c r="E10" s="236"/>
      <c r="F10" s="236"/>
      <c r="G10" s="236"/>
      <c r="H10" s="236"/>
      <c r="I10" s="236"/>
      <c r="J10" s="236"/>
      <c r="K10" s="236"/>
      <c r="L10" s="236"/>
      <c r="M10" s="236"/>
      <c r="N10" s="236"/>
    </row>
    <row r="11" spans="1:14" ht="12.75" customHeight="1"/>
    <row r="12" spans="1:14" ht="29.25" customHeight="1">
      <c r="A12" s="233" t="s">
        <v>845</v>
      </c>
      <c r="B12" s="233"/>
      <c r="C12" s="233"/>
      <c r="D12" s="233"/>
      <c r="E12" s="233"/>
      <c r="F12" s="233"/>
      <c r="G12" s="233"/>
      <c r="H12" s="233"/>
      <c r="I12" s="233"/>
      <c r="J12" s="233"/>
      <c r="K12" s="233"/>
      <c r="L12" s="233"/>
      <c r="M12" s="233"/>
      <c r="N12" s="233"/>
    </row>
    <row r="13" spans="1:14" ht="16">
      <c r="A13" s="216"/>
      <c r="B13" s="216"/>
      <c r="C13" s="216"/>
      <c r="D13" s="216"/>
      <c r="E13" s="216"/>
      <c r="F13" s="216"/>
      <c r="G13" s="216"/>
      <c r="H13" s="216"/>
      <c r="I13" s="216"/>
      <c r="J13" s="216"/>
      <c r="K13" s="216"/>
      <c r="L13" s="216"/>
      <c r="M13" s="216"/>
      <c r="N13" s="216"/>
    </row>
    <row r="14" spans="1:14" ht="18">
      <c r="A14" s="217" t="s">
        <v>1453</v>
      </c>
      <c r="B14" s="214"/>
      <c r="C14" s="214"/>
      <c r="D14" s="214"/>
      <c r="E14" s="216"/>
      <c r="F14" s="216"/>
      <c r="G14" s="216"/>
      <c r="H14" s="216"/>
      <c r="I14" s="216"/>
      <c r="J14" s="216"/>
      <c r="K14" s="216"/>
      <c r="L14" s="216"/>
      <c r="M14" s="216"/>
      <c r="N14" s="216"/>
    </row>
    <row r="15" spans="1:14" ht="18">
      <c r="A15" s="217"/>
      <c r="B15" s="214"/>
      <c r="C15" s="214"/>
      <c r="D15" s="214"/>
      <c r="E15" s="216"/>
      <c r="F15" s="216"/>
      <c r="G15" s="216"/>
      <c r="H15" s="216"/>
      <c r="I15" s="216"/>
      <c r="J15" s="216"/>
      <c r="K15" s="216"/>
      <c r="L15" s="216"/>
      <c r="M15" s="216"/>
      <c r="N15" s="216"/>
    </row>
    <row r="16" spans="1:14" ht="16">
      <c r="A16" s="218" t="s">
        <v>906</v>
      </c>
      <c r="B16" s="213"/>
      <c r="C16" s="213"/>
      <c r="D16" s="213"/>
      <c r="E16" s="216"/>
      <c r="F16" s="216"/>
      <c r="G16" s="216"/>
      <c r="H16" s="216"/>
      <c r="I16" s="216"/>
      <c r="J16" s="216"/>
      <c r="K16" s="216"/>
      <c r="L16" s="216"/>
      <c r="M16" s="216"/>
      <c r="N16" s="216"/>
    </row>
    <row r="17" spans="1:14" ht="16">
      <c r="A17" s="219" t="s">
        <v>903</v>
      </c>
      <c r="B17" s="219"/>
      <c r="C17" s="219"/>
      <c r="D17" s="219"/>
      <c r="E17" s="216"/>
      <c r="F17" s="216"/>
      <c r="G17" s="216"/>
      <c r="H17" s="216"/>
      <c r="I17" s="216"/>
      <c r="J17" s="216"/>
      <c r="K17" s="216"/>
      <c r="L17" s="216"/>
      <c r="M17" s="216"/>
      <c r="N17" s="216"/>
    </row>
    <row r="18" spans="1:14" ht="16">
      <c r="A18" s="219"/>
      <c r="B18" s="219"/>
      <c r="C18" s="219"/>
      <c r="D18" s="219"/>
      <c r="E18" s="216"/>
      <c r="F18" s="216"/>
      <c r="G18" s="216"/>
      <c r="H18" s="216"/>
      <c r="I18" s="216"/>
      <c r="J18" s="216"/>
      <c r="K18" s="216"/>
      <c r="L18" s="216"/>
      <c r="M18" s="216"/>
      <c r="N18" s="216"/>
    </row>
    <row r="19" spans="1:14" ht="16">
      <c r="A19" s="220" t="s">
        <v>1225</v>
      </c>
      <c r="B19" s="219"/>
      <c r="C19" s="219"/>
      <c r="D19" s="219"/>
      <c r="E19" s="216"/>
      <c r="F19" s="216"/>
      <c r="G19" s="216"/>
      <c r="H19" s="216"/>
      <c r="I19" s="216"/>
      <c r="J19" s="216"/>
      <c r="K19" s="216"/>
      <c r="L19" s="216"/>
      <c r="M19" s="216"/>
      <c r="N19" s="216"/>
    </row>
    <row r="20" spans="1:14" ht="16">
      <c r="A20" s="219" t="s">
        <v>969</v>
      </c>
      <c r="B20" s="219"/>
      <c r="C20" s="219"/>
      <c r="D20" s="219"/>
      <c r="E20" s="216"/>
      <c r="F20" s="216"/>
      <c r="G20" s="216"/>
      <c r="H20" s="216"/>
      <c r="I20" s="216"/>
      <c r="J20" s="216"/>
      <c r="K20" s="216"/>
      <c r="L20" s="216"/>
      <c r="M20" s="216"/>
      <c r="N20" s="216"/>
    </row>
    <row r="21" spans="1:14" ht="16">
      <c r="A21" s="219" t="s">
        <v>1454</v>
      </c>
      <c r="B21" s="219"/>
      <c r="C21" s="219"/>
      <c r="D21" s="219"/>
      <c r="E21" s="216"/>
      <c r="F21" s="216"/>
      <c r="G21" s="216"/>
      <c r="H21" s="216"/>
      <c r="I21" s="216"/>
      <c r="J21" s="216"/>
      <c r="K21" s="216"/>
      <c r="L21" s="216"/>
      <c r="M21" s="216"/>
      <c r="N21" s="216"/>
    </row>
    <row r="22" spans="1:14" ht="16">
      <c r="A22" s="219" t="s">
        <v>1045</v>
      </c>
      <c r="B22" s="219"/>
      <c r="C22" s="219"/>
      <c r="D22" s="219"/>
      <c r="E22" s="216"/>
      <c r="F22" s="216"/>
      <c r="G22" s="216"/>
      <c r="H22" s="216"/>
      <c r="I22" s="216"/>
      <c r="J22" s="216"/>
      <c r="K22" s="216"/>
      <c r="L22" s="216"/>
      <c r="M22" s="216"/>
      <c r="N22" s="216"/>
    </row>
    <row r="23" spans="1:14" ht="16">
      <c r="A23" s="219" t="s">
        <v>1455</v>
      </c>
      <c r="B23" s="219"/>
      <c r="C23" s="219"/>
      <c r="D23" s="219"/>
      <c r="E23" s="216"/>
      <c r="F23" s="216"/>
      <c r="G23" s="216"/>
      <c r="H23" s="216"/>
      <c r="I23" s="216"/>
      <c r="J23" s="216"/>
      <c r="K23" s="216"/>
      <c r="L23" s="216"/>
      <c r="M23" s="216"/>
      <c r="N23" s="216"/>
    </row>
    <row r="24" spans="1:14" ht="16">
      <c r="A24" s="220" t="s">
        <v>1220</v>
      </c>
      <c r="B24" s="219"/>
      <c r="C24" s="219"/>
      <c r="D24" s="219"/>
      <c r="E24" s="216"/>
      <c r="F24" s="216"/>
      <c r="G24" s="216"/>
      <c r="H24" s="216"/>
      <c r="I24" s="216"/>
      <c r="J24" s="216"/>
      <c r="K24" s="216"/>
      <c r="L24" s="216"/>
      <c r="M24" s="216"/>
      <c r="N24" s="216"/>
    </row>
    <row r="25" spans="1:14" ht="16">
      <c r="A25" s="220" t="s">
        <v>1017</v>
      </c>
      <c r="B25" s="219"/>
      <c r="C25" s="219"/>
      <c r="D25" s="219"/>
      <c r="E25" s="216"/>
      <c r="F25" s="216"/>
      <c r="G25" s="216"/>
      <c r="H25" s="216"/>
      <c r="I25" s="216"/>
      <c r="J25" s="216"/>
      <c r="K25" s="216"/>
      <c r="L25" s="216"/>
      <c r="M25" s="216"/>
      <c r="N25" s="216"/>
    </row>
    <row r="26" spans="1:14" ht="16">
      <c r="A26" s="219" t="s">
        <v>1456</v>
      </c>
      <c r="B26" s="219"/>
      <c r="C26" s="219"/>
      <c r="D26" s="219"/>
      <c r="E26" s="216"/>
      <c r="F26" s="216"/>
      <c r="G26" s="216"/>
      <c r="H26" s="216"/>
      <c r="I26" s="216"/>
      <c r="J26" s="216"/>
      <c r="K26" s="216"/>
      <c r="L26" s="216"/>
      <c r="M26" s="216"/>
      <c r="N26" s="216"/>
    </row>
    <row r="27" spans="1:14" ht="16">
      <c r="A27" s="219" t="s">
        <v>1457</v>
      </c>
      <c r="B27" s="219"/>
      <c r="C27" s="219"/>
      <c r="D27" s="219"/>
      <c r="E27" s="216"/>
      <c r="F27" s="216"/>
      <c r="G27" s="216"/>
      <c r="H27" s="216"/>
      <c r="I27" s="216"/>
      <c r="J27" s="216"/>
      <c r="K27" s="216"/>
      <c r="L27" s="216"/>
      <c r="M27" s="216"/>
      <c r="N27" s="216"/>
    </row>
    <row r="28" spans="1:14" ht="16">
      <c r="A28" s="220" t="s">
        <v>1131</v>
      </c>
      <c r="B28" s="219"/>
      <c r="C28" s="219"/>
      <c r="D28" s="219"/>
      <c r="E28" s="216"/>
      <c r="F28" s="216"/>
      <c r="G28" s="216"/>
      <c r="H28" s="216"/>
      <c r="I28" s="216"/>
      <c r="J28" s="216"/>
      <c r="K28" s="216"/>
      <c r="L28" s="216"/>
      <c r="M28" s="216"/>
      <c r="N28" s="216"/>
    </row>
    <row r="29" spans="1:14" ht="16">
      <c r="A29" s="219" t="s">
        <v>1132</v>
      </c>
      <c r="B29" s="219"/>
      <c r="C29" s="219"/>
      <c r="D29" s="219"/>
      <c r="E29" s="216"/>
      <c r="F29" s="216"/>
      <c r="G29" s="216"/>
      <c r="H29" s="216"/>
      <c r="I29" s="216"/>
      <c r="J29" s="216"/>
      <c r="K29" s="216"/>
      <c r="L29" s="216"/>
      <c r="M29" s="216"/>
      <c r="N29" s="216"/>
    </row>
    <row r="30" spans="1:14" ht="16">
      <c r="A30" s="219" t="s">
        <v>1458</v>
      </c>
      <c r="B30" s="219"/>
      <c r="C30" s="219"/>
      <c r="D30" s="219"/>
      <c r="E30" s="216"/>
      <c r="F30" s="216"/>
      <c r="G30" s="216"/>
      <c r="H30" s="216"/>
      <c r="I30" s="216"/>
      <c r="J30" s="216"/>
      <c r="K30" s="216"/>
      <c r="L30" s="216"/>
      <c r="M30" s="216"/>
      <c r="N30" s="216"/>
    </row>
    <row r="31" spans="1:14" ht="16">
      <c r="A31" s="220" t="s">
        <v>995</v>
      </c>
      <c r="B31" s="219"/>
      <c r="C31" s="219"/>
      <c r="D31" s="219"/>
      <c r="E31" s="216"/>
      <c r="F31" s="216"/>
      <c r="G31" s="216"/>
      <c r="H31" s="216"/>
      <c r="I31" s="216"/>
      <c r="J31" s="216"/>
      <c r="K31" s="216"/>
      <c r="L31" s="216"/>
      <c r="M31" s="216"/>
      <c r="N31" s="216"/>
    </row>
    <row r="32" spans="1:14" ht="16">
      <c r="A32" s="219" t="s">
        <v>1459</v>
      </c>
      <c r="B32" s="219"/>
      <c r="C32" s="219"/>
      <c r="D32" s="219"/>
      <c r="E32" s="216"/>
      <c r="F32" s="216"/>
      <c r="G32" s="216"/>
      <c r="H32" s="216"/>
      <c r="I32" s="216"/>
      <c r="J32" s="216"/>
      <c r="K32" s="216"/>
      <c r="L32" s="216"/>
      <c r="M32" s="216"/>
      <c r="N32" s="216"/>
    </row>
    <row r="33" spans="1:14" ht="16">
      <c r="A33" s="219" t="s">
        <v>1460</v>
      </c>
      <c r="B33" s="219"/>
      <c r="C33" s="219"/>
      <c r="D33" s="219"/>
      <c r="E33" s="216"/>
      <c r="F33" s="216"/>
      <c r="G33" s="216"/>
      <c r="H33" s="216"/>
      <c r="I33" s="216"/>
      <c r="J33" s="216"/>
      <c r="K33" s="216"/>
      <c r="L33" s="216"/>
      <c r="M33" s="216"/>
      <c r="N33" s="216"/>
    </row>
    <row r="34" spans="1:14" ht="16">
      <c r="A34" s="219" t="s">
        <v>844</v>
      </c>
      <c r="B34" s="219"/>
      <c r="C34" s="219"/>
      <c r="D34" s="219"/>
      <c r="E34" s="216"/>
      <c r="F34" s="216"/>
      <c r="G34" s="216"/>
      <c r="H34" s="216"/>
      <c r="I34" s="216"/>
      <c r="J34" s="216"/>
      <c r="K34" s="216"/>
      <c r="L34" s="216"/>
      <c r="M34" s="216"/>
      <c r="N34" s="216"/>
    </row>
    <row r="35" spans="1:14" ht="16">
      <c r="A35" s="219" t="s">
        <v>1461</v>
      </c>
      <c r="B35" s="219"/>
      <c r="C35" s="219"/>
      <c r="D35" s="219"/>
      <c r="E35" s="216"/>
      <c r="F35" s="216"/>
      <c r="G35" s="216"/>
      <c r="H35" s="216"/>
      <c r="I35" s="216"/>
      <c r="J35" s="216"/>
      <c r="K35" s="216"/>
      <c r="L35" s="216"/>
      <c r="M35" s="216"/>
      <c r="N35" s="216"/>
    </row>
    <row r="36" spans="1:14" ht="16">
      <c r="A36" s="219" t="s">
        <v>1462</v>
      </c>
      <c r="B36" s="219"/>
      <c r="C36" s="219"/>
      <c r="D36" s="219"/>
      <c r="E36" s="216"/>
      <c r="F36" s="216"/>
      <c r="G36" s="216"/>
      <c r="H36" s="216"/>
      <c r="I36" s="216"/>
      <c r="J36" s="216"/>
      <c r="K36" s="216"/>
      <c r="L36" s="216"/>
      <c r="M36" s="216"/>
      <c r="N36" s="216"/>
    </row>
    <row r="37" spans="1:14" ht="16">
      <c r="A37" s="219" t="s">
        <v>1463</v>
      </c>
      <c r="B37" s="219"/>
      <c r="C37" s="219"/>
      <c r="D37" s="219"/>
      <c r="E37" s="216"/>
      <c r="F37" s="216"/>
      <c r="G37" s="216"/>
      <c r="H37" s="216"/>
      <c r="I37" s="216"/>
      <c r="J37" s="216"/>
      <c r="K37" s="216"/>
      <c r="L37" s="216"/>
      <c r="M37" s="216"/>
      <c r="N37" s="216"/>
    </row>
    <row r="38" spans="1:14" ht="16">
      <c r="A38" s="219" t="s">
        <v>1464</v>
      </c>
      <c r="B38" s="219"/>
      <c r="C38" s="219"/>
      <c r="D38" s="219"/>
      <c r="E38" s="216"/>
      <c r="F38" s="216"/>
      <c r="G38" s="216"/>
      <c r="H38" s="216"/>
      <c r="I38" s="216"/>
      <c r="J38" s="216"/>
      <c r="K38" s="216"/>
      <c r="L38" s="216"/>
      <c r="M38" s="216"/>
      <c r="N38" s="216"/>
    </row>
    <row r="39" spans="1:14" ht="16">
      <c r="A39" s="219" t="s">
        <v>1133</v>
      </c>
      <c r="B39" s="219"/>
      <c r="C39" s="219"/>
      <c r="D39" s="219"/>
      <c r="E39" s="216"/>
      <c r="F39" s="216"/>
      <c r="G39" s="216"/>
      <c r="H39" s="216"/>
      <c r="I39" s="216"/>
      <c r="J39" s="216"/>
      <c r="K39" s="216"/>
      <c r="L39" s="216"/>
      <c r="M39" s="216"/>
      <c r="N39" s="216"/>
    </row>
    <row r="40" spans="1:14" ht="16">
      <c r="A40" s="219" t="s">
        <v>1465</v>
      </c>
      <c r="B40" s="219"/>
      <c r="C40" s="219"/>
      <c r="D40" s="219"/>
      <c r="E40" s="216"/>
      <c r="F40" s="216"/>
      <c r="G40" s="216"/>
      <c r="H40" s="216"/>
      <c r="I40" s="216"/>
      <c r="J40" s="216"/>
      <c r="K40" s="216"/>
      <c r="L40" s="216"/>
      <c r="M40" s="216"/>
      <c r="N40" s="216"/>
    </row>
    <row r="41" spans="1:14" ht="16">
      <c r="A41" s="219" t="s">
        <v>1129</v>
      </c>
      <c r="B41" s="219"/>
      <c r="C41" s="219"/>
      <c r="D41" s="219"/>
      <c r="E41" s="216"/>
      <c r="F41" s="216"/>
      <c r="G41" s="216"/>
      <c r="H41" s="216"/>
      <c r="I41" s="216"/>
      <c r="J41" s="216"/>
      <c r="K41" s="216"/>
      <c r="L41" s="216"/>
      <c r="M41" s="216"/>
      <c r="N41" s="216"/>
    </row>
    <row r="42" spans="1:14" ht="16">
      <c r="A42" s="219" t="s">
        <v>1466</v>
      </c>
      <c r="B42" s="219"/>
      <c r="C42" s="219"/>
      <c r="D42" s="219"/>
      <c r="E42" s="216"/>
      <c r="F42" s="216"/>
      <c r="G42" s="216"/>
      <c r="H42" s="216"/>
      <c r="I42" s="216"/>
      <c r="J42" s="216"/>
      <c r="K42" s="216"/>
      <c r="L42" s="216"/>
      <c r="M42" s="216"/>
      <c r="N42" s="216"/>
    </row>
    <row r="43" spans="1:14" ht="16">
      <c r="A43" s="219" t="s">
        <v>1467</v>
      </c>
      <c r="B43" s="219"/>
      <c r="C43" s="219"/>
      <c r="D43" s="219"/>
      <c r="E43" s="216"/>
      <c r="F43" s="216"/>
      <c r="G43" s="216"/>
      <c r="H43" s="216"/>
      <c r="I43" s="216"/>
      <c r="J43" s="216"/>
      <c r="K43" s="216"/>
      <c r="L43" s="216"/>
      <c r="M43" s="216"/>
      <c r="N43" s="216"/>
    </row>
    <row r="44" spans="1:14" ht="16">
      <c r="A44" s="219" t="s">
        <v>1468</v>
      </c>
      <c r="B44" s="219"/>
      <c r="C44" s="219"/>
      <c r="D44" s="219"/>
      <c r="E44" s="216"/>
      <c r="F44" s="216"/>
      <c r="G44" s="216"/>
      <c r="H44" s="216"/>
      <c r="I44" s="216"/>
      <c r="J44" s="216"/>
      <c r="K44" s="216"/>
      <c r="L44" s="216"/>
      <c r="M44" s="216"/>
      <c r="N44" s="216"/>
    </row>
    <row r="45" spans="1:14" ht="16">
      <c r="A45" s="219" t="s">
        <v>1141</v>
      </c>
      <c r="B45" s="219"/>
      <c r="C45" s="219"/>
      <c r="D45" s="219"/>
      <c r="E45" s="216"/>
      <c r="F45" s="216"/>
      <c r="G45" s="216"/>
      <c r="H45" s="216"/>
      <c r="I45" s="216"/>
      <c r="J45" s="216"/>
      <c r="K45" s="216"/>
      <c r="L45" s="216"/>
      <c r="M45" s="216"/>
      <c r="N45" s="216"/>
    </row>
    <row r="46" spans="1:14" ht="16">
      <c r="A46" s="220" t="s">
        <v>985</v>
      </c>
      <c r="B46" s="219"/>
      <c r="C46" s="219"/>
      <c r="D46" s="219"/>
      <c r="E46" s="216"/>
      <c r="F46" s="216"/>
      <c r="G46" s="216"/>
      <c r="H46" s="216"/>
      <c r="I46" s="216"/>
      <c r="J46" s="216"/>
      <c r="K46" s="216"/>
      <c r="L46" s="216"/>
      <c r="M46" s="216"/>
      <c r="N46" s="216"/>
    </row>
    <row r="47" spans="1:14" ht="16">
      <c r="A47" s="219" t="s">
        <v>1469</v>
      </c>
      <c r="B47" s="219"/>
      <c r="C47" s="219"/>
      <c r="D47" s="219"/>
      <c r="E47" s="216"/>
      <c r="F47" s="216"/>
      <c r="G47" s="216"/>
      <c r="H47" s="216"/>
      <c r="I47" s="216"/>
      <c r="J47" s="216"/>
      <c r="K47" s="216"/>
      <c r="L47" s="216"/>
      <c r="M47" s="216"/>
      <c r="N47" s="216"/>
    </row>
    <row r="48" spans="1:14" ht="16">
      <c r="A48" s="219" t="s">
        <v>1470</v>
      </c>
      <c r="B48" s="219"/>
      <c r="C48" s="219"/>
      <c r="D48" s="219"/>
      <c r="E48" s="216"/>
      <c r="F48" s="216"/>
      <c r="G48" s="216"/>
      <c r="H48" s="216"/>
      <c r="I48" s="216"/>
      <c r="J48" s="216"/>
      <c r="K48" s="216"/>
      <c r="L48" s="216"/>
      <c r="M48" s="216"/>
      <c r="N48" s="216"/>
    </row>
    <row r="49" spans="1:14" ht="16">
      <c r="A49" s="219" t="s">
        <v>1471</v>
      </c>
      <c r="B49" s="219"/>
      <c r="C49" s="219"/>
      <c r="D49" s="219"/>
      <c r="E49" s="216"/>
      <c r="F49" s="216"/>
      <c r="G49" s="216"/>
      <c r="H49" s="216"/>
      <c r="I49" s="216"/>
      <c r="J49" s="216"/>
      <c r="K49" s="216"/>
      <c r="L49" s="216"/>
      <c r="M49" s="216"/>
      <c r="N49" s="216"/>
    </row>
    <row r="50" spans="1:14" ht="16">
      <c r="A50" s="219" t="s">
        <v>1472</v>
      </c>
      <c r="B50" s="219"/>
      <c r="C50" s="219"/>
      <c r="D50" s="219"/>
      <c r="E50" s="216"/>
      <c r="F50" s="216"/>
      <c r="G50" s="216"/>
      <c r="H50" s="216"/>
      <c r="I50" s="216"/>
      <c r="J50" s="216"/>
      <c r="K50" s="216"/>
      <c r="L50" s="216"/>
      <c r="M50" s="216"/>
      <c r="N50" s="216"/>
    </row>
    <row r="51" spans="1:14" ht="16">
      <c r="A51" s="219" t="s">
        <v>1473</v>
      </c>
      <c r="B51" s="219"/>
      <c r="C51" s="219"/>
      <c r="D51" s="219"/>
      <c r="E51" s="216"/>
      <c r="F51" s="216"/>
      <c r="G51" s="216"/>
      <c r="H51" s="216"/>
      <c r="I51" s="216"/>
      <c r="J51" s="216"/>
      <c r="K51" s="216"/>
      <c r="L51" s="216"/>
      <c r="M51" s="216"/>
      <c r="N51" s="216"/>
    </row>
    <row r="52" spans="1:14" ht="16">
      <c r="A52" s="219" t="s">
        <v>1474</v>
      </c>
      <c r="B52" s="219"/>
      <c r="C52" s="219"/>
      <c r="D52" s="219"/>
      <c r="E52" s="216"/>
      <c r="F52" s="216"/>
      <c r="G52" s="216"/>
      <c r="H52" s="216"/>
      <c r="I52" s="216"/>
      <c r="J52" s="216"/>
      <c r="K52" s="216"/>
      <c r="L52" s="216"/>
      <c r="M52" s="216"/>
      <c r="N52" s="216"/>
    </row>
    <row r="53" spans="1:14" ht="16">
      <c r="A53" s="219" t="s">
        <v>1475</v>
      </c>
      <c r="B53" s="219"/>
      <c r="C53" s="219"/>
      <c r="D53" s="219"/>
      <c r="E53" s="216"/>
      <c r="F53" s="216"/>
      <c r="G53" s="216"/>
      <c r="H53" s="216"/>
      <c r="I53" s="216"/>
      <c r="J53" s="216"/>
      <c r="K53" s="216"/>
      <c r="L53" s="216"/>
      <c r="M53" s="216"/>
      <c r="N53" s="216"/>
    </row>
    <row r="54" spans="1:14" ht="16">
      <c r="A54" s="219" t="s">
        <v>1476</v>
      </c>
      <c r="B54" s="219"/>
      <c r="C54" s="219"/>
      <c r="D54" s="219"/>
      <c r="E54" s="216"/>
      <c r="F54" s="216"/>
      <c r="G54" s="216"/>
      <c r="H54" s="216"/>
      <c r="I54" s="216"/>
      <c r="J54" s="216"/>
      <c r="K54" s="216"/>
      <c r="L54" s="216"/>
      <c r="M54" s="216"/>
      <c r="N54" s="216"/>
    </row>
    <row r="55" spans="1:14" ht="16">
      <c r="A55" s="219" t="s">
        <v>1477</v>
      </c>
      <c r="B55" s="219"/>
      <c r="C55" s="219"/>
      <c r="D55" s="219"/>
      <c r="E55" s="216"/>
      <c r="F55" s="216"/>
      <c r="G55" s="216"/>
      <c r="H55" s="216"/>
      <c r="I55" s="216"/>
      <c r="J55" s="216"/>
      <c r="K55" s="216"/>
      <c r="L55" s="216"/>
      <c r="M55" s="216"/>
      <c r="N55" s="216"/>
    </row>
    <row r="56" spans="1:14" ht="16">
      <c r="A56" s="219" t="s">
        <v>1478</v>
      </c>
      <c r="B56" s="219"/>
      <c r="C56" s="219"/>
      <c r="D56" s="219"/>
      <c r="E56" s="216"/>
      <c r="F56" s="216"/>
      <c r="G56" s="216"/>
      <c r="H56" s="216"/>
      <c r="I56" s="216"/>
      <c r="J56" s="216"/>
      <c r="K56" s="216"/>
      <c r="L56" s="216"/>
      <c r="M56" s="216"/>
      <c r="N56" s="216"/>
    </row>
    <row r="57" spans="1:14" ht="16">
      <c r="A57" s="219" t="s">
        <v>1479</v>
      </c>
      <c r="B57" s="219"/>
      <c r="C57" s="219"/>
      <c r="D57" s="219"/>
      <c r="E57" s="216"/>
      <c r="F57" s="216"/>
      <c r="G57" s="216"/>
      <c r="H57" s="216"/>
      <c r="I57" s="216"/>
      <c r="J57" s="216"/>
      <c r="K57" s="216"/>
      <c r="L57" s="216"/>
      <c r="M57" s="216"/>
      <c r="N57" s="216"/>
    </row>
    <row r="58" spans="1:14" ht="16">
      <c r="A58" s="219" t="s">
        <v>1480</v>
      </c>
      <c r="B58" s="219"/>
      <c r="C58" s="219"/>
      <c r="D58" s="219"/>
      <c r="E58" s="216"/>
      <c r="F58" s="216"/>
      <c r="G58" s="216"/>
      <c r="H58" s="216"/>
      <c r="I58" s="216"/>
      <c r="J58" s="216"/>
      <c r="K58" s="216"/>
      <c r="L58" s="216"/>
      <c r="M58" s="216"/>
      <c r="N58" s="216"/>
    </row>
    <row r="59" spans="1:14" ht="16">
      <c r="A59" s="219" t="s">
        <v>1481</v>
      </c>
      <c r="B59" s="219"/>
      <c r="C59" s="219"/>
      <c r="D59" s="219"/>
      <c r="E59" s="216"/>
      <c r="F59" s="216"/>
      <c r="G59" s="216"/>
      <c r="H59" s="216"/>
      <c r="I59" s="216"/>
      <c r="J59" s="216"/>
      <c r="K59" s="216"/>
      <c r="L59" s="216"/>
      <c r="M59" s="216"/>
      <c r="N59" s="216"/>
    </row>
    <row r="60" spans="1:14" ht="16">
      <c r="A60" s="219" t="s">
        <v>1482</v>
      </c>
      <c r="B60" s="219"/>
      <c r="C60" s="219"/>
      <c r="D60" s="219"/>
      <c r="E60" s="216"/>
      <c r="F60" s="216"/>
      <c r="G60" s="216"/>
      <c r="H60" s="216"/>
      <c r="I60" s="216"/>
      <c r="J60" s="216"/>
      <c r="K60" s="216"/>
      <c r="L60" s="216"/>
      <c r="M60" s="216"/>
      <c r="N60" s="216"/>
    </row>
    <row r="61" spans="1:14" ht="16">
      <c r="A61" s="219" t="s">
        <v>1483</v>
      </c>
      <c r="B61" s="219"/>
      <c r="C61" s="219"/>
      <c r="D61" s="219"/>
      <c r="E61" s="216"/>
      <c r="F61" s="216"/>
      <c r="G61" s="216"/>
      <c r="H61" s="216"/>
      <c r="I61" s="216"/>
      <c r="J61" s="216"/>
      <c r="K61" s="216"/>
      <c r="L61" s="216"/>
      <c r="M61" s="216"/>
      <c r="N61" s="216"/>
    </row>
    <row r="62" spans="1:14" ht="16">
      <c r="A62" s="219" t="s">
        <v>1484</v>
      </c>
      <c r="B62" s="219"/>
      <c r="C62" s="219"/>
      <c r="D62" s="219"/>
      <c r="E62" s="216"/>
      <c r="F62" s="216"/>
      <c r="G62" s="216"/>
      <c r="H62" s="216"/>
      <c r="I62" s="216"/>
      <c r="J62" s="216"/>
      <c r="K62" s="216"/>
      <c r="L62" s="216"/>
      <c r="M62" s="216"/>
      <c r="N62" s="216"/>
    </row>
    <row r="63" spans="1:14" ht="16">
      <c r="A63" s="219" t="s">
        <v>1485</v>
      </c>
      <c r="B63" s="219"/>
      <c r="C63" s="219"/>
      <c r="D63" s="219"/>
      <c r="E63" s="216"/>
      <c r="F63" s="216"/>
      <c r="G63" s="216"/>
      <c r="H63" s="216"/>
      <c r="I63" s="216"/>
      <c r="J63" s="216"/>
      <c r="K63" s="216"/>
      <c r="L63" s="216"/>
      <c r="M63" s="216"/>
      <c r="N63" s="216"/>
    </row>
    <row r="64" spans="1:14" ht="16">
      <c r="A64" s="219" t="s">
        <v>1486</v>
      </c>
      <c r="B64" s="219"/>
      <c r="C64" s="219"/>
      <c r="D64" s="219"/>
      <c r="E64" s="216"/>
      <c r="F64" s="216"/>
      <c r="G64" s="216"/>
      <c r="H64" s="216"/>
      <c r="I64" s="216"/>
      <c r="J64" s="216"/>
      <c r="K64" s="216"/>
      <c r="L64" s="216"/>
      <c r="M64" s="216"/>
      <c r="N64" s="216"/>
    </row>
    <row r="65" spans="1:14" ht="16">
      <c r="A65" s="219" t="s">
        <v>1487</v>
      </c>
      <c r="B65" s="219"/>
      <c r="C65" s="219"/>
      <c r="D65" s="219"/>
      <c r="E65" s="216"/>
      <c r="F65" s="216"/>
      <c r="G65" s="216"/>
      <c r="H65" s="216"/>
      <c r="I65" s="216"/>
      <c r="J65" s="216"/>
      <c r="K65" s="216"/>
      <c r="L65" s="216"/>
      <c r="M65" s="216"/>
      <c r="N65" s="216"/>
    </row>
    <row r="66" spans="1:14" ht="16">
      <c r="A66" s="219" t="s">
        <v>1056</v>
      </c>
      <c r="B66" s="219"/>
      <c r="C66" s="219"/>
      <c r="D66" s="219"/>
      <c r="E66" s="216"/>
      <c r="F66" s="216"/>
      <c r="G66" s="216"/>
      <c r="H66" s="216"/>
      <c r="I66" s="216"/>
      <c r="J66" s="216"/>
      <c r="K66" s="216"/>
      <c r="L66" s="216"/>
      <c r="M66" s="216"/>
      <c r="N66" s="216"/>
    </row>
    <row r="67" spans="1:14" ht="16">
      <c r="A67" s="219" t="s">
        <v>1488</v>
      </c>
      <c r="B67" s="219"/>
      <c r="C67" s="219"/>
      <c r="D67" s="219"/>
      <c r="E67" s="216"/>
      <c r="F67" s="216"/>
      <c r="G67" s="216"/>
      <c r="H67" s="216"/>
      <c r="I67" s="216"/>
      <c r="J67" s="216"/>
      <c r="K67" s="216"/>
      <c r="L67" s="216"/>
      <c r="M67" s="216"/>
      <c r="N67" s="216"/>
    </row>
    <row r="68" spans="1:14" ht="16">
      <c r="A68" s="219" t="s">
        <v>1489</v>
      </c>
      <c r="B68" s="219"/>
      <c r="C68" s="219"/>
      <c r="D68" s="219"/>
      <c r="E68" s="216"/>
      <c r="F68" s="216"/>
      <c r="G68" s="216"/>
      <c r="H68" s="216"/>
      <c r="I68" s="216"/>
      <c r="J68" s="216"/>
      <c r="K68" s="216"/>
      <c r="L68" s="216"/>
      <c r="M68" s="216"/>
      <c r="N68" s="216"/>
    </row>
    <row r="69" spans="1:14" ht="16">
      <c r="A69" s="219"/>
      <c r="B69" s="219"/>
      <c r="C69" s="219"/>
      <c r="D69" s="219"/>
      <c r="E69" s="229"/>
      <c r="F69" s="229"/>
      <c r="G69" s="229"/>
      <c r="H69" s="229"/>
      <c r="I69" s="229"/>
      <c r="J69" s="229"/>
      <c r="K69" s="229"/>
      <c r="L69" s="229"/>
      <c r="M69" s="229"/>
      <c r="N69" s="229"/>
    </row>
    <row r="70" spans="1:14" ht="16">
      <c r="A70" s="221" t="s">
        <v>1492</v>
      </c>
      <c r="B70" s="219"/>
      <c r="C70" s="219"/>
      <c r="D70" s="219"/>
      <c r="E70" s="216"/>
      <c r="F70" s="216"/>
      <c r="G70" s="216"/>
      <c r="H70" s="216"/>
      <c r="I70" s="216"/>
      <c r="J70" s="216"/>
      <c r="K70" s="216"/>
      <c r="L70" s="216"/>
      <c r="M70" s="216"/>
      <c r="N70" s="216"/>
    </row>
    <row r="71" spans="1:14" ht="51" customHeight="1">
      <c r="A71" s="231" t="s">
        <v>1493</v>
      </c>
      <c r="B71" s="232"/>
      <c r="C71" s="232"/>
      <c r="D71" s="232"/>
      <c r="E71" s="232"/>
      <c r="F71" s="232"/>
      <c r="G71" s="232"/>
      <c r="H71" s="232"/>
      <c r="I71" s="232"/>
      <c r="J71" s="232"/>
      <c r="K71" s="232"/>
      <c r="L71" s="232"/>
      <c r="M71" s="232"/>
      <c r="N71" s="232"/>
    </row>
    <row r="72" spans="1:14" ht="16">
      <c r="A72" s="221"/>
      <c r="B72" s="219"/>
      <c r="C72" s="219"/>
      <c r="D72" s="219"/>
      <c r="E72" s="216"/>
      <c r="F72" s="216"/>
      <c r="G72" s="216"/>
      <c r="H72" s="216"/>
      <c r="I72" s="216"/>
      <c r="J72" s="216"/>
      <c r="K72" s="216"/>
      <c r="L72" s="216"/>
      <c r="M72" s="216"/>
      <c r="N72" s="216"/>
    </row>
    <row r="73" spans="1:14" ht="16">
      <c r="A73" s="219"/>
      <c r="B73" s="219"/>
      <c r="C73" s="219"/>
      <c r="D73" s="219"/>
      <c r="E73" s="216"/>
      <c r="F73" s="216"/>
      <c r="G73" s="216"/>
      <c r="H73" s="216"/>
      <c r="I73" s="216"/>
      <c r="J73" s="216"/>
      <c r="K73" s="216"/>
      <c r="L73" s="216"/>
      <c r="M73" s="216"/>
      <c r="N73" s="216"/>
    </row>
    <row r="74" spans="1:14" ht="16">
      <c r="A74" s="213" t="s">
        <v>1490</v>
      </c>
      <c r="B74" s="213"/>
      <c r="C74" s="213"/>
      <c r="D74" s="213"/>
      <c r="E74" s="216"/>
      <c r="F74" s="216"/>
      <c r="G74" s="216"/>
      <c r="H74" s="216"/>
      <c r="I74" s="216"/>
      <c r="J74" s="216"/>
      <c r="K74" s="216"/>
      <c r="L74" s="216"/>
      <c r="M74" s="216"/>
      <c r="N74" s="216"/>
    </row>
    <row r="75" spans="1:14" ht="16">
      <c r="A75" s="218" t="s">
        <v>935</v>
      </c>
      <c r="B75" s="213"/>
      <c r="C75" s="213"/>
      <c r="D75" s="213"/>
      <c r="E75" s="216"/>
      <c r="F75" s="216"/>
      <c r="G75" s="216"/>
      <c r="H75" s="216"/>
      <c r="I75" s="216"/>
      <c r="J75" s="216"/>
      <c r="K75" s="216"/>
      <c r="L75" s="216"/>
      <c r="M75" s="216"/>
      <c r="N75" s="216"/>
    </row>
    <row r="76" spans="1:14" ht="16">
      <c r="A76" s="220" t="s">
        <v>1225</v>
      </c>
      <c r="B76" s="216"/>
      <c r="C76" s="216"/>
      <c r="D76" s="216"/>
      <c r="E76" s="216"/>
      <c r="F76" s="216"/>
      <c r="G76" s="216"/>
      <c r="H76" s="216"/>
      <c r="I76" s="216"/>
      <c r="J76" s="216"/>
      <c r="K76" s="216"/>
      <c r="L76" s="216"/>
      <c r="M76" s="216"/>
      <c r="N76" s="216"/>
    </row>
    <row r="77" spans="1:14" ht="16">
      <c r="A77" s="220" t="s">
        <v>1216</v>
      </c>
      <c r="B77" s="216"/>
      <c r="C77" s="216"/>
      <c r="D77" s="216"/>
      <c r="E77" s="216"/>
      <c r="F77" s="216"/>
      <c r="G77" s="216"/>
      <c r="H77" s="216"/>
      <c r="I77" s="216"/>
      <c r="J77" s="216"/>
      <c r="K77" s="216"/>
      <c r="L77" s="216"/>
      <c r="M77" s="216"/>
      <c r="N77" s="216"/>
    </row>
    <row r="78" spans="1:14" ht="16">
      <c r="A78" s="220" t="s">
        <v>1217</v>
      </c>
      <c r="B78" s="216"/>
      <c r="C78" s="216"/>
      <c r="D78" s="216"/>
      <c r="E78" s="216"/>
      <c r="F78" s="216"/>
      <c r="G78" s="216"/>
      <c r="H78" s="216"/>
      <c r="I78" s="216"/>
      <c r="J78" s="216"/>
      <c r="K78" s="216"/>
      <c r="L78" s="216"/>
      <c r="M78" s="216"/>
      <c r="N78" s="216"/>
    </row>
    <row r="79" spans="1:14" ht="16">
      <c r="A79" s="220" t="s">
        <v>1218</v>
      </c>
      <c r="B79" s="216"/>
      <c r="C79" s="216"/>
      <c r="D79" s="216"/>
      <c r="E79" s="216"/>
      <c r="F79" s="216"/>
      <c r="G79" s="216"/>
      <c r="H79" s="216"/>
      <c r="I79" s="216"/>
      <c r="J79" s="216"/>
      <c r="K79" s="216"/>
      <c r="L79" s="216"/>
      <c r="M79" s="216"/>
      <c r="N79" s="216"/>
    </row>
    <row r="80" spans="1:14" ht="16">
      <c r="A80" s="220" t="s">
        <v>1219</v>
      </c>
      <c r="B80" s="216"/>
      <c r="C80" s="216"/>
      <c r="D80" s="216"/>
      <c r="E80" s="216"/>
      <c r="F80" s="216"/>
      <c r="G80" s="216"/>
      <c r="H80" s="216"/>
      <c r="I80" s="216"/>
      <c r="J80" s="216"/>
      <c r="K80" s="216"/>
      <c r="L80" s="216"/>
      <c r="M80" s="216"/>
      <c r="N80" s="216"/>
    </row>
    <row r="81" spans="1:14" ht="16">
      <c r="A81" s="220" t="s">
        <v>1220</v>
      </c>
      <c r="B81" s="216"/>
      <c r="C81" s="216"/>
      <c r="D81" s="216"/>
      <c r="E81" s="216"/>
      <c r="F81" s="216"/>
      <c r="G81" s="216"/>
      <c r="H81" s="216"/>
      <c r="I81" s="216"/>
      <c r="J81" s="216"/>
      <c r="K81" s="216"/>
      <c r="L81" s="216"/>
      <c r="M81" s="216"/>
      <c r="N81" s="216"/>
    </row>
    <row r="82" spans="1:14" ht="16">
      <c r="A82" s="220" t="s">
        <v>1221</v>
      </c>
      <c r="B82" s="216"/>
      <c r="C82" s="216"/>
      <c r="D82" s="216"/>
      <c r="E82" s="216"/>
      <c r="F82" s="216"/>
      <c r="G82" s="216"/>
      <c r="H82" s="216"/>
      <c r="I82" s="216"/>
      <c r="J82" s="216"/>
      <c r="K82" s="216"/>
      <c r="L82" s="216"/>
      <c r="M82" s="216"/>
      <c r="N82" s="216"/>
    </row>
    <row r="83" spans="1:14" ht="16">
      <c r="A83" s="220" t="s">
        <v>1222</v>
      </c>
      <c r="B83" s="216"/>
      <c r="C83" s="216"/>
      <c r="D83" s="216"/>
      <c r="E83" s="216"/>
      <c r="F83" s="216"/>
      <c r="G83" s="216"/>
      <c r="H83" s="216"/>
      <c r="I83" s="216"/>
      <c r="J83" s="216"/>
      <c r="K83" s="216"/>
      <c r="L83" s="216"/>
      <c r="M83" s="216"/>
      <c r="N83" s="216"/>
    </row>
    <row r="84" spans="1:14" ht="16">
      <c r="A84" s="220" t="s">
        <v>1223</v>
      </c>
      <c r="B84" s="216"/>
      <c r="C84" s="216"/>
      <c r="D84" s="216"/>
      <c r="E84" s="216"/>
      <c r="F84" s="216"/>
      <c r="G84" s="216"/>
      <c r="H84" s="216"/>
      <c r="I84" s="216"/>
      <c r="J84" s="216"/>
      <c r="K84" s="216"/>
      <c r="L84" s="216"/>
      <c r="M84" s="216"/>
      <c r="N84" s="216"/>
    </row>
    <row r="85" spans="1:14" ht="16">
      <c r="A85" s="220" t="s">
        <v>1017</v>
      </c>
      <c r="B85" s="216"/>
      <c r="C85" s="216"/>
      <c r="D85" s="216"/>
      <c r="E85" s="216"/>
      <c r="F85" s="216"/>
      <c r="G85" s="216"/>
      <c r="H85" s="216"/>
      <c r="I85" s="216"/>
      <c r="J85" s="216"/>
      <c r="K85" s="216"/>
      <c r="L85" s="216"/>
      <c r="M85" s="216"/>
      <c r="N85" s="216"/>
    </row>
    <row r="86" spans="1:14" ht="16">
      <c r="A86" s="220" t="s">
        <v>1129</v>
      </c>
      <c r="B86" s="216"/>
      <c r="C86" s="216"/>
      <c r="D86" s="216"/>
      <c r="E86" s="216"/>
      <c r="F86" s="216"/>
      <c r="G86" s="216"/>
      <c r="H86" s="216"/>
      <c r="I86" s="216"/>
      <c r="J86" s="216"/>
      <c r="K86" s="216"/>
      <c r="L86" s="216"/>
      <c r="M86" s="216"/>
      <c r="N86" s="216"/>
    </row>
    <row r="87" spans="1:14" ht="16">
      <c r="A87" s="220" t="s">
        <v>985</v>
      </c>
      <c r="B87" s="216"/>
      <c r="C87" s="216"/>
      <c r="D87" s="216"/>
      <c r="E87" s="216"/>
      <c r="F87" s="216"/>
      <c r="G87" s="216"/>
      <c r="H87" s="216"/>
      <c r="I87" s="216"/>
      <c r="J87" s="216"/>
      <c r="K87" s="216"/>
      <c r="L87" s="216"/>
      <c r="M87" s="216"/>
      <c r="N87" s="216"/>
    </row>
    <row r="88" spans="1:14" ht="16">
      <c r="A88" s="220" t="s">
        <v>1131</v>
      </c>
      <c r="B88" s="216"/>
      <c r="C88" s="216"/>
      <c r="D88" s="216"/>
      <c r="E88" s="216"/>
      <c r="F88" s="216"/>
      <c r="G88" s="216"/>
      <c r="H88" s="216"/>
      <c r="I88" s="216"/>
      <c r="J88" s="216"/>
      <c r="K88" s="216"/>
      <c r="L88" s="216"/>
      <c r="M88" s="216"/>
      <c r="N88" s="216"/>
    </row>
    <row r="89" spans="1:14" ht="16">
      <c r="A89" s="220" t="s">
        <v>995</v>
      </c>
      <c r="B89" s="216"/>
      <c r="C89" s="216"/>
      <c r="D89" s="216"/>
      <c r="E89" s="216"/>
      <c r="F89" s="216"/>
      <c r="G89" s="216"/>
      <c r="H89" s="216"/>
      <c r="I89" s="216"/>
      <c r="J89" s="216"/>
      <c r="K89" s="216"/>
      <c r="L89" s="216"/>
      <c r="M89" s="216"/>
      <c r="N89" s="216"/>
    </row>
    <row r="90" spans="1:14" ht="16">
      <c r="A90" s="220" t="s">
        <v>1224</v>
      </c>
      <c r="B90" s="216"/>
      <c r="C90" s="216"/>
      <c r="D90" s="216"/>
      <c r="E90" s="216"/>
      <c r="F90" s="216"/>
      <c r="G90" s="216"/>
      <c r="H90" s="216"/>
      <c r="I90" s="216"/>
      <c r="J90" s="216"/>
      <c r="K90" s="216"/>
      <c r="L90" s="216"/>
      <c r="M90" s="216"/>
      <c r="N90" s="216"/>
    </row>
    <row r="91" spans="1:14" ht="16">
      <c r="A91" s="220" t="s">
        <v>1213</v>
      </c>
      <c r="B91" s="216"/>
      <c r="C91" s="216"/>
      <c r="D91" s="216"/>
      <c r="E91" s="216"/>
      <c r="F91" s="216"/>
      <c r="G91" s="216"/>
      <c r="H91" s="216"/>
      <c r="I91" s="216"/>
      <c r="J91" s="216"/>
      <c r="K91" s="216"/>
      <c r="L91" s="216"/>
      <c r="M91" s="216"/>
      <c r="N91" s="216"/>
    </row>
    <row r="92" spans="1:14" ht="16">
      <c r="A92" s="220" t="s">
        <v>1135</v>
      </c>
      <c r="B92" s="216"/>
      <c r="C92" s="216"/>
      <c r="D92" s="216"/>
      <c r="E92" s="216"/>
      <c r="F92" s="216"/>
      <c r="G92" s="216"/>
      <c r="H92" s="216"/>
      <c r="I92" s="216"/>
      <c r="J92" s="216"/>
      <c r="K92" s="216"/>
      <c r="L92" s="216"/>
      <c r="M92" s="216"/>
      <c r="N92" s="216"/>
    </row>
    <row r="93" spans="1:14" ht="16">
      <c r="A93" s="220" t="s">
        <v>1024</v>
      </c>
      <c r="B93" s="216"/>
      <c r="C93" s="216"/>
      <c r="D93" s="216"/>
      <c r="E93" s="216"/>
      <c r="F93" s="216"/>
      <c r="G93" s="216"/>
      <c r="H93" s="216"/>
      <c r="I93" s="216"/>
      <c r="J93" s="216"/>
      <c r="K93" s="216"/>
      <c r="L93" s="216"/>
      <c r="M93" s="216"/>
      <c r="N93" s="216"/>
    </row>
    <row r="94" spans="1:14" ht="16">
      <c r="A94" s="216"/>
      <c r="B94" s="216"/>
      <c r="C94" s="216"/>
      <c r="D94" s="216"/>
      <c r="E94" s="216"/>
      <c r="F94" s="216"/>
      <c r="G94" s="216"/>
      <c r="H94" s="216"/>
      <c r="I94" s="216"/>
      <c r="J94" s="216"/>
      <c r="K94" s="216"/>
      <c r="L94" s="216"/>
      <c r="M94" s="216"/>
      <c r="N94" s="216"/>
    </row>
    <row r="95" spans="1:14" ht="14.25" customHeight="1">
      <c r="A95" s="221" t="s">
        <v>1240</v>
      </c>
      <c r="B95" s="221"/>
      <c r="C95" s="216"/>
      <c r="D95" s="216"/>
      <c r="E95" s="216"/>
      <c r="F95" s="216"/>
      <c r="G95" s="216"/>
      <c r="H95" s="216"/>
      <c r="I95" s="216"/>
      <c r="J95" s="216"/>
      <c r="K95" s="216"/>
      <c r="L95" s="216"/>
      <c r="M95" s="216"/>
      <c r="N95" s="216"/>
    </row>
    <row r="96" spans="1:14" ht="50.25" customHeight="1">
      <c r="A96" s="230" t="s">
        <v>1245</v>
      </c>
      <c r="B96" s="230"/>
      <c r="C96" s="230"/>
      <c r="D96" s="230"/>
      <c r="E96" s="230"/>
      <c r="F96" s="230"/>
      <c r="G96" s="230"/>
      <c r="H96" s="230"/>
      <c r="I96" s="230"/>
      <c r="J96" s="230"/>
      <c r="K96" s="230"/>
      <c r="L96" s="230"/>
      <c r="M96" s="230"/>
      <c r="N96" s="230"/>
    </row>
    <row r="97" spans="1:14" ht="17.25" customHeight="1">
      <c r="A97" s="216"/>
      <c r="B97" s="216"/>
      <c r="C97" s="216"/>
      <c r="D97" s="216"/>
      <c r="E97" s="216"/>
      <c r="F97" s="216"/>
      <c r="G97" s="216"/>
      <c r="H97" s="216"/>
      <c r="I97" s="216"/>
      <c r="J97" s="216"/>
      <c r="K97" s="216"/>
      <c r="L97" s="216"/>
      <c r="M97" s="216"/>
      <c r="N97" s="216"/>
    </row>
    <row r="98" spans="1:14" ht="14.25" customHeight="1">
      <c r="A98" s="217" t="s">
        <v>1214</v>
      </c>
      <c r="B98" s="214"/>
      <c r="C98" s="214"/>
      <c r="D98" s="214"/>
      <c r="E98" s="222"/>
      <c r="F98" s="222"/>
      <c r="G98" s="222"/>
      <c r="H98" s="222"/>
      <c r="I98" s="222"/>
      <c r="J98" s="222"/>
      <c r="K98" s="222"/>
      <c r="L98" s="222"/>
      <c r="M98" s="222"/>
      <c r="N98" s="222"/>
    </row>
    <row r="99" spans="1:14" ht="14.25" customHeight="1">
      <c r="A99" s="217"/>
      <c r="B99" s="214"/>
      <c r="C99" s="214"/>
      <c r="D99" s="214"/>
      <c r="E99" s="222"/>
      <c r="F99" s="222"/>
      <c r="G99" s="222"/>
      <c r="H99" s="222"/>
      <c r="I99" s="222"/>
      <c r="J99" s="222"/>
      <c r="K99" s="222"/>
      <c r="L99" s="222"/>
      <c r="M99" s="222"/>
      <c r="N99" s="222"/>
    </row>
    <row r="100" spans="1:14" ht="14.25" customHeight="1">
      <c r="A100" s="218" t="s">
        <v>906</v>
      </c>
      <c r="B100" s="213"/>
      <c r="C100" s="213"/>
      <c r="D100" s="213"/>
      <c r="E100" s="213"/>
      <c r="F100" s="222"/>
      <c r="G100" s="222"/>
      <c r="H100" s="222"/>
      <c r="I100" s="222"/>
      <c r="J100" s="222"/>
      <c r="K100" s="222"/>
      <c r="L100" s="222"/>
      <c r="M100" s="222"/>
      <c r="N100" s="222"/>
    </row>
    <row r="101" spans="1:14" ht="14.25" customHeight="1">
      <c r="A101" s="219" t="s">
        <v>903</v>
      </c>
      <c r="B101" s="219"/>
      <c r="C101" s="219"/>
      <c r="D101" s="219"/>
      <c r="E101" s="214"/>
      <c r="F101" s="222"/>
      <c r="G101" s="222"/>
      <c r="H101" s="222"/>
      <c r="I101" s="222"/>
      <c r="J101" s="222"/>
      <c r="K101" s="222"/>
      <c r="L101" s="222"/>
      <c r="M101" s="222"/>
      <c r="N101" s="222"/>
    </row>
    <row r="102" spans="1:14" ht="14.25" customHeight="1">
      <c r="A102" s="213"/>
      <c r="B102" s="213"/>
      <c r="C102" s="213"/>
      <c r="D102" s="213"/>
      <c r="E102" s="214"/>
      <c r="F102" s="222"/>
      <c r="G102" s="222"/>
      <c r="H102" s="222"/>
      <c r="I102" s="222"/>
      <c r="J102" s="222"/>
      <c r="K102" s="222"/>
      <c r="L102" s="222"/>
      <c r="M102" s="222"/>
      <c r="N102" s="222"/>
    </row>
    <row r="103" spans="1:14" ht="14.25" customHeight="1">
      <c r="A103" s="218" t="s">
        <v>935</v>
      </c>
      <c r="B103" s="213"/>
      <c r="C103" s="213"/>
      <c r="D103" s="213"/>
      <c r="E103" s="214"/>
      <c r="F103" s="222"/>
      <c r="G103" s="222"/>
      <c r="H103" s="222"/>
      <c r="I103" s="222"/>
      <c r="J103" s="222"/>
      <c r="K103" s="222"/>
      <c r="L103" s="222"/>
      <c r="M103" s="222"/>
      <c r="N103" s="222"/>
    </row>
    <row r="104" spans="1:14" ht="16">
      <c r="A104" s="219" t="s">
        <v>1124</v>
      </c>
    </row>
    <row r="105" spans="1:14" ht="16">
      <c r="A105" s="219" t="s">
        <v>969</v>
      </c>
    </row>
    <row r="106" spans="1:14" ht="16">
      <c r="A106" s="219" t="s">
        <v>971</v>
      </c>
    </row>
    <row r="107" spans="1:14" ht="16">
      <c r="A107" s="219" t="s">
        <v>1125</v>
      </c>
    </row>
    <row r="108" spans="1:14" ht="16">
      <c r="A108" s="219" t="s">
        <v>1126</v>
      </c>
    </row>
    <row r="109" spans="1:14" ht="16">
      <c r="A109" s="219" t="s">
        <v>1137</v>
      </c>
    </row>
    <row r="110" spans="1:14" ht="16">
      <c r="A110" s="219" t="s">
        <v>1045</v>
      </c>
    </row>
    <row r="111" spans="1:14" ht="14.25" customHeight="1">
      <c r="A111" s="219" t="s">
        <v>1127</v>
      </c>
      <c r="B111" s="213"/>
      <c r="C111" s="213"/>
      <c r="D111" s="213"/>
      <c r="E111" s="214"/>
      <c r="F111" s="222"/>
      <c r="G111" s="222"/>
      <c r="H111" s="222"/>
      <c r="I111" s="222"/>
      <c r="J111" s="222"/>
      <c r="K111" s="222"/>
      <c r="L111" s="222"/>
      <c r="M111" s="222"/>
      <c r="N111" s="222"/>
    </row>
    <row r="112" spans="1:14" ht="14.25" customHeight="1">
      <c r="A112" s="219" t="s">
        <v>978</v>
      </c>
      <c r="B112" s="213"/>
      <c r="C112" s="213"/>
      <c r="D112" s="213"/>
      <c r="E112" s="214"/>
      <c r="F112" s="222"/>
      <c r="G112" s="222"/>
      <c r="H112" s="222"/>
      <c r="I112" s="222"/>
      <c r="J112" s="222"/>
      <c r="K112" s="222"/>
      <c r="L112" s="222"/>
      <c r="M112" s="222"/>
      <c r="N112" s="222"/>
    </row>
    <row r="113" spans="1:14" ht="14.25" customHeight="1">
      <c r="A113" s="219" t="s">
        <v>1138</v>
      </c>
      <c r="B113" s="213"/>
      <c r="C113" s="213"/>
      <c r="D113" s="213"/>
      <c r="E113" s="214"/>
      <c r="F113" s="222"/>
      <c r="G113" s="222"/>
      <c r="H113" s="222"/>
      <c r="I113" s="222"/>
      <c r="J113" s="222"/>
      <c r="K113" s="222"/>
      <c r="L113" s="222"/>
      <c r="M113" s="222"/>
      <c r="N113" s="222"/>
    </row>
    <row r="114" spans="1:14" ht="14.25" customHeight="1">
      <c r="A114" s="219" t="s">
        <v>1046</v>
      </c>
      <c r="B114" s="213"/>
      <c r="C114" s="213"/>
      <c r="D114" s="213"/>
      <c r="E114" s="214"/>
      <c r="F114" s="222"/>
      <c r="G114" s="222"/>
      <c r="H114" s="222"/>
      <c r="I114" s="222"/>
      <c r="J114" s="222"/>
      <c r="K114" s="222"/>
      <c r="L114" s="222"/>
      <c r="M114" s="222"/>
      <c r="N114" s="222"/>
    </row>
    <row r="115" spans="1:14" ht="14.25" customHeight="1">
      <c r="A115" s="219" t="s">
        <v>1128</v>
      </c>
      <c r="B115" s="213"/>
      <c r="C115" s="213"/>
      <c r="D115" s="213"/>
      <c r="E115" s="214"/>
      <c r="F115" s="222"/>
      <c r="G115" s="222"/>
      <c r="H115" s="222"/>
      <c r="I115" s="222"/>
      <c r="J115" s="222"/>
      <c r="K115" s="222"/>
      <c r="L115" s="222"/>
      <c r="M115" s="222"/>
      <c r="N115" s="222"/>
    </row>
    <row r="116" spans="1:14" ht="14.25" customHeight="1">
      <c r="A116" s="219" t="s">
        <v>1139</v>
      </c>
      <c r="B116" s="213"/>
      <c r="C116" s="213"/>
      <c r="D116" s="213"/>
      <c r="E116" s="214"/>
      <c r="F116" s="222"/>
      <c r="G116" s="222"/>
      <c r="H116" s="222"/>
      <c r="I116" s="222"/>
      <c r="J116" s="222"/>
      <c r="K116" s="222"/>
      <c r="L116" s="222"/>
      <c r="M116" s="222"/>
      <c r="N116" s="222"/>
    </row>
    <row r="117" spans="1:14" ht="14.25" customHeight="1">
      <c r="A117" s="219" t="s">
        <v>1140</v>
      </c>
      <c r="B117" s="213"/>
      <c r="C117" s="213"/>
      <c r="D117" s="213"/>
      <c r="E117" s="214"/>
      <c r="F117" s="222"/>
      <c r="G117" s="222"/>
      <c r="H117" s="222"/>
      <c r="I117" s="222"/>
      <c r="J117" s="222"/>
      <c r="K117" s="222"/>
      <c r="L117" s="222"/>
      <c r="M117" s="222"/>
      <c r="N117" s="222"/>
    </row>
    <row r="118" spans="1:14" ht="14.25" customHeight="1">
      <c r="A118" s="219" t="s">
        <v>1141</v>
      </c>
      <c r="B118" s="213"/>
      <c r="C118" s="213"/>
      <c r="D118" s="213"/>
      <c r="E118" s="214"/>
      <c r="F118" s="222"/>
      <c r="G118" s="222"/>
      <c r="H118" s="222"/>
      <c r="I118" s="222"/>
      <c r="J118" s="222"/>
      <c r="K118" s="222"/>
      <c r="L118" s="222"/>
      <c r="M118" s="222"/>
      <c r="N118" s="222"/>
    </row>
    <row r="119" spans="1:14" ht="14.25" customHeight="1">
      <c r="A119" s="219" t="s">
        <v>1142</v>
      </c>
      <c r="B119" s="213"/>
      <c r="C119" s="213"/>
      <c r="D119" s="213"/>
      <c r="E119" s="214"/>
      <c r="F119" s="222"/>
      <c r="G119" s="222"/>
      <c r="H119" s="222"/>
      <c r="I119" s="222"/>
      <c r="J119" s="222"/>
      <c r="K119" s="222"/>
      <c r="L119" s="222"/>
      <c r="M119" s="222"/>
      <c r="N119" s="222"/>
    </row>
    <row r="120" spans="1:14" ht="14.25" customHeight="1">
      <c r="A120" s="219" t="s">
        <v>1017</v>
      </c>
      <c r="B120" s="213"/>
      <c r="C120" s="213"/>
      <c r="D120" s="213"/>
      <c r="E120" s="214"/>
      <c r="F120" s="222"/>
      <c r="G120" s="222"/>
      <c r="H120" s="222"/>
      <c r="I120" s="222"/>
      <c r="J120" s="222"/>
      <c r="K120" s="222"/>
      <c r="L120" s="222"/>
      <c r="M120" s="222"/>
      <c r="N120" s="222"/>
    </row>
    <row r="121" spans="1:14" ht="14.25" customHeight="1">
      <c r="A121" s="219" t="s">
        <v>1129</v>
      </c>
      <c r="B121" s="213"/>
      <c r="C121" s="213"/>
      <c r="D121" s="213"/>
      <c r="E121" s="214"/>
      <c r="F121" s="222"/>
      <c r="G121" s="222"/>
      <c r="H121" s="222"/>
      <c r="I121" s="222"/>
      <c r="J121" s="222"/>
      <c r="K121" s="222"/>
      <c r="L121" s="222"/>
      <c r="M121" s="222"/>
      <c r="N121" s="222"/>
    </row>
    <row r="122" spans="1:14" ht="14.25" customHeight="1">
      <c r="A122" s="219" t="s">
        <v>1143</v>
      </c>
      <c r="B122" s="213"/>
      <c r="C122" s="213"/>
      <c r="D122" s="213"/>
      <c r="E122" s="214"/>
      <c r="F122" s="222"/>
      <c r="G122" s="222"/>
      <c r="H122" s="222"/>
      <c r="I122" s="222"/>
      <c r="J122" s="222"/>
      <c r="K122" s="222"/>
      <c r="L122" s="222"/>
      <c r="M122" s="222"/>
      <c r="N122" s="222"/>
    </row>
    <row r="123" spans="1:14" ht="14.25" customHeight="1">
      <c r="A123" s="219" t="s">
        <v>986</v>
      </c>
      <c r="B123" s="213"/>
      <c r="C123" s="213"/>
      <c r="D123" s="213"/>
      <c r="E123" s="214"/>
      <c r="F123" s="222"/>
      <c r="G123" s="222"/>
      <c r="H123" s="222"/>
      <c r="I123" s="222"/>
      <c r="J123" s="222"/>
      <c r="K123" s="222"/>
      <c r="L123" s="222"/>
      <c r="M123" s="222"/>
      <c r="N123" s="222"/>
    </row>
    <row r="124" spans="1:14" ht="14.25" customHeight="1">
      <c r="A124" s="219" t="s">
        <v>1130</v>
      </c>
      <c r="B124" s="213"/>
      <c r="C124" s="213"/>
      <c r="D124" s="213"/>
      <c r="E124" s="214"/>
      <c r="F124" s="222"/>
      <c r="G124" s="222"/>
      <c r="H124" s="222"/>
      <c r="I124" s="222"/>
      <c r="J124" s="222"/>
      <c r="K124" s="222"/>
      <c r="L124" s="222"/>
      <c r="M124" s="222"/>
      <c r="N124" s="222"/>
    </row>
    <row r="125" spans="1:14" ht="14.25" customHeight="1">
      <c r="A125" s="219" t="s">
        <v>1131</v>
      </c>
      <c r="B125" s="213"/>
      <c r="C125" s="213"/>
      <c r="D125" s="213"/>
      <c r="E125" s="214"/>
      <c r="F125" s="222"/>
      <c r="G125" s="222"/>
      <c r="H125" s="222"/>
      <c r="I125" s="222"/>
      <c r="J125" s="222"/>
      <c r="K125" s="222"/>
      <c r="L125" s="222"/>
      <c r="M125" s="222"/>
      <c r="N125" s="222"/>
    </row>
    <row r="126" spans="1:14" ht="14.25" customHeight="1">
      <c r="A126" s="219" t="s">
        <v>1144</v>
      </c>
      <c r="B126" s="213"/>
      <c r="C126" s="213"/>
      <c r="D126" s="213"/>
      <c r="E126" s="214"/>
      <c r="F126" s="222"/>
      <c r="G126" s="222"/>
      <c r="H126" s="222"/>
      <c r="I126" s="222"/>
      <c r="J126" s="222"/>
      <c r="K126" s="222"/>
      <c r="L126" s="222"/>
      <c r="M126" s="222"/>
      <c r="N126" s="222"/>
    </row>
    <row r="127" spans="1:14" ht="14.25" customHeight="1">
      <c r="A127" s="219" t="s">
        <v>1132</v>
      </c>
      <c r="B127" s="213"/>
      <c r="C127" s="213"/>
      <c r="D127" s="213"/>
      <c r="E127" s="214"/>
      <c r="F127" s="222"/>
      <c r="G127" s="222"/>
      <c r="H127" s="222"/>
      <c r="I127" s="222"/>
      <c r="J127" s="222"/>
      <c r="K127" s="222"/>
      <c r="L127" s="222"/>
      <c r="M127" s="222"/>
      <c r="N127" s="222"/>
    </row>
    <row r="128" spans="1:14" ht="14.25" customHeight="1">
      <c r="A128" s="219" t="s">
        <v>1020</v>
      </c>
      <c r="B128" s="213"/>
      <c r="C128" s="213"/>
      <c r="D128" s="213"/>
      <c r="E128" s="214"/>
      <c r="F128" s="222"/>
      <c r="G128" s="222"/>
      <c r="H128" s="222"/>
      <c r="I128" s="222"/>
      <c r="J128" s="222"/>
      <c r="K128" s="222"/>
      <c r="L128" s="222"/>
      <c r="M128" s="222"/>
      <c r="N128" s="222"/>
    </row>
    <row r="129" spans="1:14" ht="14.25" customHeight="1">
      <c r="A129" s="219" t="s">
        <v>991</v>
      </c>
      <c r="B129" s="213"/>
      <c r="C129" s="213"/>
      <c r="D129" s="213"/>
      <c r="E129" s="214"/>
      <c r="F129" s="222"/>
      <c r="G129" s="222"/>
      <c r="H129" s="222"/>
      <c r="I129" s="222"/>
      <c r="J129" s="222"/>
      <c r="K129" s="222"/>
      <c r="L129" s="222"/>
      <c r="M129" s="222"/>
      <c r="N129" s="222"/>
    </row>
    <row r="130" spans="1:14" ht="14.25" customHeight="1">
      <c r="A130" s="219" t="s">
        <v>992</v>
      </c>
      <c r="B130" s="213"/>
      <c r="C130" s="213"/>
      <c r="D130" s="213"/>
      <c r="E130" s="214"/>
      <c r="F130" s="222"/>
      <c r="G130" s="222"/>
      <c r="H130" s="222"/>
      <c r="I130" s="222"/>
      <c r="J130" s="222"/>
      <c r="K130" s="222"/>
      <c r="L130" s="222"/>
      <c r="M130" s="222"/>
      <c r="N130" s="222"/>
    </row>
    <row r="131" spans="1:14" ht="14.25" customHeight="1">
      <c r="A131" s="219" t="s">
        <v>1133</v>
      </c>
      <c r="B131" s="213"/>
      <c r="C131" s="213"/>
      <c r="D131" s="213"/>
      <c r="E131" s="214"/>
      <c r="F131" s="222"/>
      <c r="G131" s="222"/>
      <c r="H131" s="222"/>
      <c r="I131" s="222"/>
      <c r="J131" s="222"/>
      <c r="K131" s="222"/>
      <c r="L131" s="222"/>
      <c r="M131" s="222"/>
      <c r="N131" s="222"/>
    </row>
    <row r="132" spans="1:14" ht="14.25" customHeight="1">
      <c r="A132" s="219" t="s">
        <v>994</v>
      </c>
      <c r="B132" s="213"/>
      <c r="C132" s="213"/>
      <c r="D132" s="213"/>
      <c r="E132" s="214"/>
      <c r="F132" s="222"/>
      <c r="G132" s="222"/>
      <c r="H132" s="222"/>
      <c r="I132" s="222"/>
      <c r="J132" s="222"/>
      <c r="K132" s="222"/>
      <c r="L132" s="222"/>
      <c r="M132" s="222"/>
      <c r="N132" s="222"/>
    </row>
    <row r="133" spans="1:14" ht="14.25" customHeight="1">
      <c r="A133" s="219" t="s">
        <v>995</v>
      </c>
      <c r="B133" s="213"/>
      <c r="C133" s="213"/>
      <c r="D133" s="213"/>
      <c r="E133" s="214"/>
      <c r="F133" s="222"/>
      <c r="G133" s="222"/>
      <c r="H133" s="222"/>
      <c r="I133" s="222"/>
      <c r="J133" s="222"/>
      <c r="K133" s="222"/>
      <c r="L133" s="222"/>
      <c r="M133" s="222"/>
      <c r="N133" s="222"/>
    </row>
    <row r="134" spans="1:14" ht="14.25" customHeight="1">
      <c r="A134" s="219" t="s">
        <v>996</v>
      </c>
      <c r="B134" s="213"/>
      <c r="C134" s="213"/>
      <c r="D134" s="213"/>
      <c r="E134" s="214"/>
      <c r="F134" s="222"/>
      <c r="G134" s="222"/>
      <c r="H134" s="222"/>
      <c r="I134" s="222"/>
      <c r="J134" s="222"/>
      <c r="K134" s="222"/>
      <c r="L134" s="222"/>
      <c r="M134" s="222"/>
      <c r="N134" s="222"/>
    </row>
    <row r="135" spans="1:14" ht="14.25" customHeight="1">
      <c r="A135" s="219" t="s">
        <v>1145</v>
      </c>
      <c r="B135" s="213"/>
      <c r="C135" s="213"/>
      <c r="D135" s="213"/>
      <c r="E135" s="214"/>
      <c r="F135" s="222"/>
      <c r="G135" s="222"/>
      <c r="H135" s="222"/>
      <c r="I135" s="222"/>
      <c r="J135" s="222"/>
      <c r="K135" s="222"/>
      <c r="L135" s="222"/>
      <c r="M135" s="222"/>
      <c r="N135" s="222"/>
    </row>
    <row r="136" spans="1:14" ht="14.25" customHeight="1">
      <c r="A136" s="219" t="s">
        <v>1134</v>
      </c>
      <c r="B136" s="213"/>
      <c r="C136" s="213"/>
      <c r="D136" s="213"/>
      <c r="E136" s="214"/>
      <c r="F136" s="222"/>
      <c r="G136" s="222"/>
      <c r="H136" s="222"/>
      <c r="I136" s="222"/>
      <c r="J136" s="222"/>
      <c r="K136" s="222"/>
      <c r="L136" s="222"/>
      <c r="M136" s="222"/>
      <c r="N136" s="222"/>
    </row>
    <row r="137" spans="1:14" ht="14.25" customHeight="1">
      <c r="A137" s="219" t="s">
        <v>1052</v>
      </c>
      <c r="B137" s="213"/>
      <c r="C137" s="213"/>
      <c r="D137" s="213"/>
      <c r="E137" s="214"/>
      <c r="F137" s="222"/>
      <c r="G137" s="222"/>
      <c r="H137" s="222"/>
      <c r="I137" s="222"/>
      <c r="J137" s="222"/>
      <c r="K137" s="222"/>
      <c r="L137" s="222"/>
      <c r="M137" s="222"/>
      <c r="N137" s="222"/>
    </row>
    <row r="138" spans="1:14" ht="14.25" customHeight="1">
      <c r="A138" s="219" t="s">
        <v>1213</v>
      </c>
      <c r="B138" s="213"/>
      <c r="C138" s="213"/>
      <c r="D138" s="213"/>
      <c r="E138" s="214"/>
      <c r="F138" s="222"/>
      <c r="G138" s="222"/>
      <c r="H138" s="222"/>
      <c r="I138" s="222"/>
      <c r="J138" s="222"/>
      <c r="K138" s="222"/>
      <c r="L138" s="222"/>
      <c r="M138" s="222"/>
      <c r="N138" s="222"/>
    </row>
    <row r="139" spans="1:14" ht="14.25" customHeight="1">
      <c r="A139" s="219" t="s">
        <v>1135</v>
      </c>
      <c r="B139" s="213"/>
      <c r="C139" s="213"/>
      <c r="D139" s="213"/>
      <c r="E139" s="214"/>
      <c r="F139" s="222"/>
      <c r="G139" s="222"/>
      <c r="H139" s="222"/>
      <c r="I139" s="222"/>
      <c r="J139" s="222"/>
      <c r="K139" s="222"/>
      <c r="L139" s="222"/>
      <c r="M139" s="222"/>
      <c r="N139" s="222"/>
    </row>
    <row r="140" spans="1:14" ht="14.25" customHeight="1">
      <c r="A140" s="219" t="s">
        <v>1055</v>
      </c>
      <c r="B140" s="213"/>
      <c r="C140" s="213"/>
      <c r="D140" s="213"/>
      <c r="E140" s="214"/>
      <c r="F140" s="222"/>
      <c r="G140" s="222"/>
      <c r="H140" s="222"/>
      <c r="I140" s="222"/>
      <c r="J140" s="222"/>
      <c r="K140" s="222"/>
      <c r="L140" s="222"/>
      <c r="M140" s="222"/>
      <c r="N140" s="222"/>
    </row>
    <row r="141" spans="1:14" ht="14.25" customHeight="1">
      <c r="A141" s="219" t="s">
        <v>1136</v>
      </c>
      <c r="B141" s="213"/>
      <c r="C141" s="213"/>
      <c r="D141" s="213"/>
      <c r="E141" s="214"/>
      <c r="F141" s="222"/>
      <c r="G141" s="222"/>
      <c r="H141" s="222"/>
      <c r="I141" s="222"/>
      <c r="J141" s="222"/>
      <c r="K141" s="222"/>
      <c r="L141" s="222"/>
      <c r="M141" s="222"/>
      <c r="N141" s="222"/>
    </row>
    <row r="142" spans="1:14" ht="14.25" customHeight="1">
      <c r="A142" s="219" t="s">
        <v>1024</v>
      </c>
      <c r="B142" s="213"/>
      <c r="C142" s="213"/>
      <c r="D142" s="213"/>
      <c r="E142" s="214"/>
      <c r="F142" s="222"/>
      <c r="G142" s="222"/>
      <c r="H142" s="222"/>
      <c r="I142" s="222"/>
      <c r="J142" s="222"/>
      <c r="K142" s="222"/>
      <c r="L142" s="222"/>
      <c r="M142" s="222"/>
      <c r="N142" s="222"/>
    </row>
    <row r="143" spans="1:14" ht="14.25" customHeight="1">
      <c r="A143" s="213"/>
      <c r="B143" s="213"/>
      <c r="C143" s="213"/>
      <c r="D143" s="213"/>
      <c r="E143" s="214"/>
      <c r="F143" s="222"/>
      <c r="G143" s="222"/>
      <c r="H143" s="222"/>
      <c r="I143" s="222"/>
      <c r="J143" s="222"/>
      <c r="K143" s="222"/>
      <c r="L143" s="222"/>
      <c r="M143" s="222"/>
      <c r="N143" s="222"/>
    </row>
    <row r="144" spans="1:14" ht="14.25" customHeight="1">
      <c r="A144" s="221" t="s">
        <v>1121</v>
      </c>
      <c r="B144" s="221"/>
      <c r="C144" s="216"/>
      <c r="D144" s="216"/>
      <c r="E144" s="216"/>
      <c r="F144" s="216"/>
      <c r="G144" s="216"/>
      <c r="H144" s="216"/>
      <c r="I144" s="216"/>
      <c r="J144" s="216"/>
      <c r="K144" s="216"/>
      <c r="L144" s="216"/>
      <c r="M144" s="216"/>
      <c r="N144" s="216"/>
    </row>
    <row r="145" spans="1:14" ht="15" customHeight="1">
      <c r="A145" s="230" t="s">
        <v>1122</v>
      </c>
      <c r="B145" s="230"/>
      <c r="C145" s="230"/>
      <c r="D145" s="230"/>
      <c r="E145" s="230"/>
      <c r="F145" s="230"/>
      <c r="G145" s="230"/>
      <c r="H145" s="230"/>
      <c r="I145" s="230"/>
      <c r="J145" s="230"/>
      <c r="K145" s="230"/>
      <c r="L145" s="230"/>
      <c r="M145" s="230"/>
      <c r="N145" s="230"/>
    </row>
    <row r="146" spans="1:14" ht="16.5" customHeight="1">
      <c r="A146" s="222"/>
      <c r="B146" s="222"/>
      <c r="C146" s="222"/>
      <c r="D146" s="222"/>
      <c r="E146" s="222"/>
      <c r="F146" s="222"/>
      <c r="G146" s="222"/>
      <c r="H146" s="222"/>
      <c r="I146" s="222"/>
      <c r="J146" s="222"/>
      <c r="K146" s="222"/>
      <c r="L146" s="222"/>
      <c r="M146" s="222"/>
      <c r="N146" s="222"/>
    </row>
    <row r="147" spans="1:14" s="214" customFormat="1" ht="18">
      <c r="A147" s="217" t="s">
        <v>1123</v>
      </c>
    </row>
    <row r="148" spans="1:14" s="214" customFormat="1" ht="18">
      <c r="A148" s="217"/>
    </row>
    <row r="149" spans="1:14" s="214" customFormat="1" ht="12.75" customHeight="1">
      <c r="A149" s="218" t="s">
        <v>906</v>
      </c>
      <c r="B149" s="213"/>
      <c r="C149" s="213"/>
      <c r="D149" s="213"/>
      <c r="E149" s="213"/>
      <c r="F149" s="213"/>
      <c r="G149" s="213"/>
      <c r="H149" s="213"/>
      <c r="I149" s="213"/>
      <c r="J149" s="213"/>
      <c r="K149" s="213"/>
      <c r="L149" s="213"/>
      <c r="M149" s="213"/>
      <c r="N149" s="213"/>
    </row>
    <row r="150" spans="1:14" s="214" customFormat="1" ht="12.75" customHeight="1">
      <c r="A150" s="219" t="s">
        <v>903</v>
      </c>
      <c r="B150" s="219"/>
      <c r="C150" s="219"/>
      <c r="D150" s="219"/>
    </row>
    <row r="151" spans="1:14" s="214" customFormat="1" ht="12.75" customHeight="1">
      <c r="A151" s="213"/>
      <c r="B151" s="213"/>
      <c r="C151" s="213"/>
      <c r="D151" s="213"/>
    </row>
    <row r="152" spans="1:14" s="214" customFormat="1" ht="14.25" customHeight="1">
      <c r="A152" s="218" t="s">
        <v>935</v>
      </c>
      <c r="B152" s="213"/>
      <c r="C152" s="213"/>
      <c r="D152" s="213"/>
    </row>
    <row r="153" spans="1:14" s="214" customFormat="1" ht="12.75" customHeight="1">
      <c r="A153" s="213" t="s">
        <v>971</v>
      </c>
      <c r="B153" s="213"/>
      <c r="C153" s="213"/>
      <c r="D153" s="213"/>
    </row>
    <row r="154" spans="1:14" s="214" customFormat="1" ht="12.75" customHeight="1">
      <c r="A154" s="213" t="s">
        <v>1045</v>
      </c>
      <c r="B154" s="213"/>
      <c r="C154" s="213"/>
      <c r="D154" s="213"/>
    </row>
    <row r="155" spans="1:14" s="214" customFormat="1" ht="12.75" customHeight="1">
      <c r="A155" s="213" t="s">
        <v>978</v>
      </c>
      <c r="B155" s="213"/>
      <c r="C155" s="213"/>
      <c r="D155" s="213"/>
    </row>
    <row r="156" spans="1:14" s="214" customFormat="1" ht="12.75" customHeight="1">
      <c r="A156" s="213" t="s">
        <v>1046</v>
      </c>
      <c r="B156" s="213"/>
      <c r="C156" s="213"/>
      <c r="D156" s="213"/>
    </row>
    <row r="157" spans="1:14" s="214" customFormat="1" ht="12.75" customHeight="1">
      <c r="A157" s="213" t="s">
        <v>1016</v>
      </c>
      <c r="B157" s="213"/>
      <c r="C157" s="213"/>
      <c r="D157" s="213"/>
    </row>
    <row r="158" spans="1:14" s="214" customFormat="1" ht="12.75" customHeight="1">
      <c r="A158" s="213" t="s">
        <v>1017</v>
      </c>
      <c r="B158" s="213"/>
      <c r="C158" s="213"/>
      <c r="D158" s="213"/>
    </row>
    <row r="159" spans="1:14" s="214" customFormat="1" ht="12.75" customHeight="1">
      <c r="A159" s="213" t="s">
        <v>1047</v>
      </c>
      <c r="B159" s="213"/>
      <c r="C159" s="213"/>
      <c r="D159" s="213"/>
    </row>
    <row r="160" spans="1:14" s="214" customFormat="1" ht="12.75" customHeight="1">
      <c r="A160" s="213" t="s">
        <v>1048</v>
      </c>
      <c r="B160" s="213"/>
      <c r="C160" s="213"/>
      <c r="D160" s="213"/>
    </row>
    <row r="161" spans="1:14" s="214" customFormat="1" ht="12.75" customHeight="1">
      <c r="A161" s="213" t="s">
        <v>1050</v>
      </c>
      <c r="B161" s="213"/>
      <c r="C161" s="213"/>
      <c r="D161" s="213"/>
    </row>
    <row r="162" spans="1:14" s="214" customFormat="1" ht="12.75" customHeight="1">
      <c r="A162" s="213" t="s">
        <v>994</v>
      </c>
      <c r="B162" s="213"/>
      <c r="C162" s="213"/>
      <c r="D162" s="213"/>
    </row>
    <row r="163" spans="1:14" s="214" customFormat="1" ht="12.75" customHeight="1">
      <c r="A163" s="213" t="s">
        <v>995</v>
      </c>
      <c r="B163" s="213"/>
      <c r="C163" s="213"/>
      <c r="D163" s="213"/>
    </row>
    <row r="164" spans="1:14" s="214" customFormat="1" ht="12.75" customHeight="1">
      <c r="A164" s="213" t="s">
        <v>1051</v>
      </c>
      <c r="B164" s="213"/>
      <c r="C164" s="213"/>
      <c r="D164" s="213"/>
    </row>
    <row r="165" spans="1:14" s="214" customFormat="1" ht="12.75" customHeight="1">
      <c r="A165" s="213" t="s">
        <v>1052</v>
      </c>
      <c r="B165" s="213"/>
      <c r="C165" s="213"/>
      <c r="D165" s="213"/>
    </row>
    <row r="166" spans="1:14" s="214" customFormat="1" ht="12.75" customHeight="1">
      <c r="A166" s="213" t="s">
        <v>1053</v>
      </c>
      <c r="B166" s="213"/>
      <c r="C166" s="213"/>
      <c r="D166" s="213"/>
    </row>
    <row r="167" spans="1:14" s="214" customFormat="1" ht="12.75" customHeight="1">
      <c r="A167" s="213" t="s">
        <v>1054</v>
      </c>
      <c r="B167" s="213"/>
      <c r="C167" s="213"/>
      <c r="D167" s="213"/>
    </row>
    <row r="168" spans="1:14" s="214" customFormat="1" ht="12.75" customHeight="1">
      <c r="A168" s="213" t="s">
        <v>999</v>
      </c>
      <c r="B168" s="213"/>
      <c r="C168" s="213"/>
      <c r="D168" s="213"/>
    </row>
    <row r="169" spans="1:14" s="214" customFormat="1" ht="12.75" customHeight="1">
      <c r="A169" s="213" t="s">
        <v>1055</v>
      </c>
      <c r="B169" s="213"/>
      <c r="C169" s="213"/>
      <c r="D169" s="213"/>
    </row>
    <row r="170" spans="1:14" s="214" customFormat="1" ht="12.75" customHeight="1">
      <c r="A170" s="213" t="s">
        <v>1056</v>
      </c>
      <c r="B170" s="213"/>
      <c r="C170" s="213"/>
      <c r="D170" s="213"/>
    </row>
    <row r="171" spans="1:14" s="214" customFormat="1" ht="12.75" customHeight="1">
      <c r="A171" s="213" t="s">
        <v>1057</v>
      </c>
      <c r="B171" s="213"/>
      <c r="C171" s="213"/>
      <c r="D171" s="213"/>
    </row>
    <row r="172" spans="1:14" s="214" customFormat="1" ht="12.75" customHeight="1">
      <c r="A172" s="213"/>
      <c r="B172" s="213"/>
      <c r="C172" s="213"/>
      <c r="D172" s="213"/>
    </row>
    <row r="173" spans="1:14" s="214" customFormat="1" ht="12.75" customHeight="1">
      <c r="A173" s="221" t="s">
        <v>904</v>
      </c>
      <c r="B173" s="223"/>
      <c r="C173" s="223"/>
      <c r="D173" s="223"/>
      <c r="E173" s="223"/>
      <c r="F173" s="223"/>
      <c r="G173" s="223"/>
      <c r="H173" s="223"/>
      <c r="I173" s="223"/>
      <c r="J173" s="223"/>
      <c r="K173" s="223"/>
      <c r="L173" s="223"/>
      <c r="M173" s="223"/>
      <c r="N173" s="223"/>
    </row>
    <row r="174" spans="1:14" s="213" customFormat="1" ht="29.25" customHeight="1">
      <c r="A174" s="230" t="s">
        <v>1116</v>
      </c>
      <c r="B174" s="230"/>
      <c r="C174" s="230"/>
      <c r="D174" s="230"/>
      <c r="E174" s="230"/>
      <c r="F174" s="230"/>
      <c r="G174" s="230"/>
      <c r="H174" s="230"/>
      <c r="I174" s="230"/>
      <c r="J174" s="230"/>
      <c r="K174" s="230"/>
      <c r="L174" s="230"/>
      <c r="M174" s="230"/>
      <c r="N174" s="230"/>
    </row>
    <row r="175" spans="1:14" s="214" customFormat="1" ht="12.75" customHeight="1">
      <c r="A175" s="213"/>
      <c r="B175" s="213"/>
      <c r="C175" s="213"/>
      <c r="D175" s="213"/>
    </row>
    <row r="176" spans="1:14" s="214" customFormat="1" ht="18">
      <c r="A176" s="217" t="s">
        <v>1049</v>
      </c>
    </row>
    <row r="177" spans="1:14" s="214" customFormat="1" ht="12.75" customHeight="1"/>
    <row r="178" spans="1:14" s="214" customFormat="1" ht="12.75" customHeight="1">
      <c r="A178" s="218" t="s">
        <v>906</v>
      </c>
      <c r="B178" s="213"/>
      <c r="C178" s="213"/>
      <c r="D178" s="213"/>
      <c r="E178" s="213"/>
      <c r="F178" s="213"/>
      <c r="G178" s="213"/>
      <c r="H178" s="213"/>
      <c r="I178" s="213"/>
      <c r="J178" s="213"/>
      <c r="K178" s="213"/>
      <c r="L178" s="213"/>
      <c r="M178" s="213"/>
      <c r="N178" s="213"/>
    </row>
    <row r="179" spans="1:14" s="214" customFormat="1" ht="12.75" customHeight="1">
      <c r="A179" s="219" t="s">
        <v>903</v>
      </c>
      <c r="B179" s="219"/>
      <c r="C179" s="219"/>
      <c r="D179" s="219"/>
    </row>
    <row r="180" spans="1:14" s="214" customFormat="1" ht="12.75" customHeight="1">
      <c r="A180" s="213"/>
      <c r="B180" s="213"/>
      <c r="C180" s="213"/>
      <c r="D180" s="213"/>
    </row>
    <row r="181" spans="1:14" s="214" customFormat="1" ht="12.75" customHeight="1">
      <c r="A181" s="218" t="s">
        <v>935</v>
      </c>
      <c r="B181" s="213"/>
      <c r="C181" s="213"/>
      <c r="D181" s="213"/>
    </row>
    <row r="182" spans="1:14" s="214" customFormat="1" ht="15" customHeight="1">
      <c r="A182" s="213" t="s">
        <v>967</v>
      </c>
      <c r="B182" s="213"/>
      <c r="C182" s="213"/>
      <c r="D182" s="213"/>
    </row>
    <row r="183" spans="1:14" s="214" customFormat="1" ht="15" customHeight="1">
      <c r="A183" s="213" t="s">
        <v>968</v>
      </c>
      <c r="B183" s="213"/>
      <c r="C183" s="213"/>
      <c r="D183" s="213"/>
    </row>
    <row r="184" spans="1:14" s="214" customFormat="1" ht="15" customHeight="1">
      <c r="A184" s="213" t="s">
        <v>969</v>
      </c>
      <c r="B184" s="213"/>
      <c r="C184" s="213"/>
      <c r="D184" s="213"/>
    </row>
    <row r="185" spans="1:14" s="214" customFormat="1" ht="15" customHeight="1">
      <c r="A185" s="213" t="s">
        <v>970</v>
      </c>
      <c r="B185" s="213"/>
      <c r="C185" s="213"/>
      <c r="D185" s="213"/>
    </row>
    <row r="186" spans="1:14" s="214" customFormat="1" ht="15" customHeight="1">
      <c r="A186" s="213" t="s">
        <v>971</v>
      </c>
      <c r="B186" s="213"/>
      <c r="C186" s="213"/>
      <c r="D186" s="213"/>
    </row>
    <row r="187" spans="1:14" s="214" customFormat="1" ht="15" customHeight="1">
      <c r="A187" s="213" t="s">
        <v>972</v>
      </c>
      <c r="B187" s="213"/>
      <c r="C187" s="213"/>
      <c r="D187" s="213"/>
    </row>
    <row r="188" spans="1:14" s="214" customFormat="1" ht="15" customHeight="1">
      <c r="A188" s="213" t="s">
        <v>973</v>
      </c>
      <c r="B188" s="213"/>
      <c r="C188" s="213"/>
      <c r="D188" s="213"/>
    </row>
    <row r="189" spans="1:14" s="214" customFormat="1" ht="15" customHeight="1">
      <c r="A189" s="213" t="s">
        <v>974</v>
      </c>
      <c r="B189" s="213"/>
      <c r="C189" s="213"/>
      <c r="D189" s="213"/>
    </row>
    <row r="190" spans="1:14" s="214" customFormat="1" ht="15" customHeight="1">
      <c r="A190" s="213" t="s">
        <v>975</v>
      </c>
      <c r="B190" s="213"/>
      <c r="C190" s="213"/>
      <c r="D190" s="213"/>
    </row>
    <row r="191" spans="1:14" s="214" customFormat="1" ht="15" customHeight="1">
      <c r="A191" s="213" t="s">
        <v>976</v>
      </c>
      <c r="B191" s="213"/>
      <c r="C191" s="213"/>
      <c r="D191" s="213"/>
    </row>
    <row r="192" spans="1:14" s="214" customFormat="1" ht="15" customHeight="1">
      <c r="A192" s="213" t="s">
        <v>977</v>
      </c>
      <c r="B192" s="213"/>
      <c r="C192" s="213"/>
      <c r="D192" s="213"/>
    </row>
    <row r="193" spans="1:4" s="214" customFormat="1" ht="15" customHeight="1">
      <c r="A193" s="213" t="s">
        <v>978</v>
      </c>
      <c r="B193" s="213"/>
      <c r="C193" s="213"/>
      <c r="D193" s="213"/>
    </row>
    <row r="194" spans="1:4" s="214" customFormat="1" ht="15" customHeight="1">
      <c r="A194" s="213" t="s">
        <v>979</v>
      </c>
      <c r="B194" s="213"/>
      <c r="C194" s="213"/>
      <c r="D194" s="213"/>
    </row>
    <row r="195" spans="1:4" s="214" customFormat="1" ht="15" customHeight="1">
      <c r="A195" s="213" t="s">
        <v>980</v>
      </c>
    </row>
    <row r="196" spans="1:4" s="214" customFormat="1" ht="15" customHeight="1">
      <c r="A196" s="213" t="s">
        <v>981</v>
      </c>
    </row>
    <row r="197" spans="1:4" s="214" customFormat="1" ht="15" customHeight="1">
      <c r="A197" s="213" t="s">
        <v>982</v>
      </c>
    </row>
    <row r="198" spans="1:4" s="214" customFormat="1" ht="15" customHeight="1">
      <c r="A198" s="213" t="s">
        <v>983</v>
      </c>
    </row>
    <row r="199" spans="1:4" s="214" customFormat="1" ht="15" customHeight="1">
      <c r="A199" s="213" t="s">
        <v>984</v>
      </c>
    </row>
    <row r="200" spans="1:4" s="214" customFormat="1" ht="15" customHeight="1">
      <c r="A200" s="213" t="s">
        <v>985</v>
      </c>
    </row>
    <row r="201" spans="1:4" s="214" customFormat="1" ht="15" customHeight="1">
      <c r="A201" s="213" t="s">
        <v>986</v>
      </c>
    </row>
    <row r="202" spans="1:4" s="214" customFormat="1" ht="15" customHeight="1">
      <c r="A202" s="213" t="s">
        <v>987</v>
      </c>
    </row>
    <row r="203" spans="1:4" ht="15" customHeight="1">
      <c r="A203" s="213" t="s">
        <v>988</v>
      </c>
    </row>
    <row r="204" spans="1:4" ht="15" customHeight="1">
      <c r="A204" s="213" t="s">
        <v>989</v>
      </c>
    </row>
    <row r="205" spans="1:4" ht="15" customHeight="1">
      <c r="A205" s="213" t="s">
        <v>990</v>
      </c>
    </row>
    <row r="206" spans="1:4" ht="15" customHeight="1">
      <c r="A206" s="213" t="s">
        <v>991</v>
      </c>
    </row>
    <row r="207" spans="1:4" ht="15" customHeight="1">
      <c r="A207" s="213" t="s">
        <v>992</v>
      </c>
    </row>
    <row r="208" spans="1:4" ht="16">
      <c r="A208" s="213" t="s">
        <v>993</v>
      </c>
    </row>
    <row r="209" spans="1:14" s="214" customFormat="1" ht="12.75" customHeight="1">
      <c r="A209" s="213" t="s">
        <v>994</v>
      </c>
    </row>
    <row r="210" spans="1:14" s="214" customFormat="1" ht="15" customHeight="1">
      <c r="A210" s="213" t="s">
        <v>995</v>
      </c>
      <c r="B210" s="222"/>
      <c r="C210" s="222"/>
      <c r="D210" s="222"/>
      <c r="E210" s="222"/>
      <c r="F210" s="222"/>
      <c r="G210" s="222"/>
      <c r="H210" s="222"/>
      <c r="I210" s="222"/>
      <c r="J210" s="222"/>
      <c r="K210" s="222"/>
      <c r="L210" s="222"/>
      <c r="M210" s="222"/>
      <c r="N210" s="222"/>
    </row>
    <row r="211" spans="1:14" s="214" customFormat="1" ht="12.75" customHeight="1">
      <c r="A211" s="213" t="s">
        <v>996</v>
      </c>
      <c r="B211" s="213"/>
      <c r="C211" s="213"/>
      <c r="D211" s="213"/>
      <c r="E211" s="213"/>
      <c r="F211" s="213"/>
      <c r="G211" s="213"/>
      <c r="H211" s="213"/>
      <c r="I211" s="213"/>
      <c r="J211" s="213"/>
      <c r="K211" s="213"/>
      <c r="L211" s="213"/>
      <c r="M211" s="213"/>
      <c r="N211" s="213"/>
    </row>
    <row r="212" spans="1:14" s="214" customFormat="1" ht="12.75" customHeight="1">
      <c r="A212" s="213" t="s">
        <v>997</v>
      </c>
      <c r="B212" s="213"/>
      <c r="C212" s="213"/>
      <c r="D212" s="213"/>
      <c r="E212" s="213"/>
      <c r="F212" s="213"/>
      <c r="G212" s="213"/>
      <c r="H212" s="213"/>
      <c r="I212" s="213"/>
      <c r="J212" s="213"/>
      <c r="K212" s="213"/>
      <c r="L212" s="213"/>
      <c r="M212" s="213"/>
      <c r="N212" s="213"/>
    </row>
    <row r="213" spans="1:14" s="214" customFormat="1" ht="16">
      <c r="A213" s="213" t="s">
        <v>998</v>
      </c>
      <c r="B213" s="213"/>
      <c r="C213" s="213"/>
      <c r="D213" s="213"/>
      <c r="E213" s="213"/>
      <c r="F213" s="213"/>
      <c r="G213" s="213"/>
      <c r="H213" s="213"/>
      <c r="I213" s="213"/>
      <c r="J213" s="213"/>
      <c r="K213" s="213"/>
      <c r="L213" s="213"/>
      <c r="M213" s="213"/>
      <c r="N213" s="213"/>
    </row>
    <row r="214" spans="1:14" s="213" customFormat="1" ht="12.75" customHeight="1">
      <c r="A214" s="213" t="s">
        <v>999</v>
      </c>
    </row>
    <row r="215" spans="1:14" s="213" customFormat="1" ht="16">
      <c r="A215" s="213" t="s">
        <v>1000</v>
      </c>
    </row>
    <row r="216" spans="1:14" s="213" customFormat="1" ht="16">
      <c r="A216" s="213" t="s">
        <v>1001</v>
      </c>
    </row>
    <row r="217" spans="1:14" s="213" customFormat="1" ht="16">
      <c r="A217" s="213" t="s">
        <v>1002</v>
      </c>
    </row>
    <row r="218" spans="1:14" s="213" customFormat="1" ht="14.25" customHeight="1">
      <c r="A218" s="213" t="s">
        <v>1003</v>
      </c>
    </row>
    <row r="219" spans="1:14" s="213" customFormat="1" ht="12.75" customHeight="1">
      <c r="A219" s="213" t="s">
        <v>1004</v>
      </c>
    </row>
    <row r="220" spans="1:14" s="214" customFormat="1" ht="16">
      <c r="A220" s="213" t="s">
        <v>1005</v>
      </c>
      <c r="B220" s="213"/>
      <c r="C220" s="213"/>
      <c r="D220" s="213"/>
      <c r="E220" s="213"/>
      <c r="F220" s="213"/>
      <c r="G220" s="213"/>
      <c r="H220" s="213"/>
      <c r="I220" s="213"/>
      <c r="J220" s="213"/>
      <c r="K220" s="213"/>
      <c r="L220" s="213"/>
      <c r="M220" s="213"/>
      <c r="N220" s="213"/>
    </row>
    <row r="221" spans="1:14" s="214" customFormat="1" ht="16">
      <c r="A221" s="213" t="s">
        <v>1006</v>
      </c>
      <c r="B221" s="213"/>
      <c r="C221" s="213"/>
      <c r="D221" s="213"/>
      <c r="E221" s="213"/>
      <c r="F221" s="213"/>
      <c r="G221" s="213"/>
      <c r="H221" s="213"/>
      <c r="I221" s="213"/>
      <c r="J221" s="213"/>
      <c r="K221" s="213"/>
      <c r="L221" s="213"/>
      <c r="M221" s="213"/>
      <c r="N221" s="213"/>
    </row>
    <row r="222" spans="1:14" s="214" customFormat="1" ht="16">
      <c r="A222" s="213"/>
      <c r="B222" s="213"/>
      <c r="C222" s="213"/>
      <c r="D222" s="213"/>
      <c r="E222" s="213"/>
      <c r="F222" s="213"/>
      <c r="G222" s="213"/>
      <c r="H222" s="213"/>
      <c r="I222" s="213"/>
      <c r="J222" s="213"/>
      <c r="K222" s="213"/>
      <c r="L222" s="213"/>
      <c r="M222" s="213"/>
      <c r="N222" s="213"/>
    </row>
    <row r="223" spans="1:14" s="214" customFormat="1" ht="12.75" customHeight="1">
      <c r="A223" s="221" t="s">
        <v>904</v>
      </c>
      <c r="B223" s="223"/>
      <c r="C223" s="223"/>
      <c r="D223" s="223"/>
      <c r="E223" s="223"/>
      <c r="F223" s="223"/>
      <c r="G223" s="223"/>
      <c r="H223" s="223"/>
      <c r="I223" s="223"/>
      <c r="J223" s="223"/>
      <c r="K223" s="223"/>
      <c r="L223" s="223"/>
      <c r="M223" s="223"/>
      <c r="N223" s="223"/>
    </row>
    <row r="224" spans="1:14" s="213" customFormat="1" ht="36.75" customHeight="1">
      <c r="A224" s="230" t="s">
        <v>1030</v>
      </c>
      <c r="B224" s="230"/>
      <c r="C224" s="230"/>
      <c r="D224" s="230"/>
      <c r="E224" s="230"/>
      <c r="F224" s="230"/>
      <c r="G224" s="230"/>
      <c r="H224" s="230"/>
      <c r="I224" s="230"/>
      <c r="J224" s="230"/>
      <c r="K224" s="230"/>
      <c r="L224" s="230"/>
      <c r="M224" s="230"/>
      <c r="N224" s="230"/>
    </row>
    <row r="225" spans="1:14" s="213" customFormat="1" ht="16"/>
    <row r="226" spans="1:14" s="213" customFormat="1" ht="18">
      <c r="A226" s="224" t="s">
        <v>1007</v>
      </c>
      <c r="B226" s="219"/>
      <c r="C226" s="219"/>
      <c r="D226" s="219"/>
      <c r="E226" s="219"/>
      <c r="F226" s="219"/>
      <c r="G226" s="219"/>
      <c r="H226" s="219"/>
      <c r="I226" s="219"/>
      <c r="J226" s="219"/>
      <c r="K226" s="219"/>
      <c r="L226" s="219"/>
      <c r="M226" s="219"/>
      <c r="N226" s="219"/>
    </row>
    <row r="227" spans="1:14" s="213" customFormat="1" ht="16">
      <c r="A227" s="219"/>
      <c r="B227" s="219"/>
      <c r="C227" s="219"/>
      <c r="D227" s="219"/>
      <c r="E227" s="219"/>
      <c r="F227" s="219"/>
      <c r="G227" s="219"/>
      <c r="H227" s="219"/>
      <c r="I227" s="219"/>
      <c r="J227" s="219"/>
      <c r="K227" s="219"/>
      <c r="L227" s="219"/>
      <c r="M227" s="219"/>
      <c r="N227" s="219"/>
    </row>
    <row r="228" spans="1:14" s="213" customFormat="1" ht="16">
      <c r="A228" s="221" t="s">
        <v>906</v>
      </c>
      <c r="B228" s="219"/>
      <c r="C228" s="219"/>
      <c r="D228" s="219"/>
      <c r="E228" s="219"/>
      <c r="F228" s="219"/>
      <c r="G228" s="219"/>
      <c r="H228" s="219"/>
      <c r="I228" s="219"/>
      <c r="J228" s="219"/>
      <c r="K228" s="219"/>
      <c r="L228" s="219"/>
      <c r="M228" s="219"/>
      <c r="N228" s="219"/>
    </row>
    <row r="229" spans="1:14" s="213" customFormat="1" ht="16">
      <c r="A229" s="219" t="s">
        <v>903</v>
      </c>
      <c r="B229" s="219"/>
      <c r="C229" s="219"/>
      <c r="D229" s="219"/>
      <c r="E229" s="219"/>
      <c r="F229" s="219"/>
      <c r="G229" s="219"/>
      <c r="H229" s="219"/>
      <c r="I229" s="219"/>
      <c r="J229" s="219"/>
      <c r="K229" s="219"/>
      <c r="L229" s="219"/>
      <c r="M229" s="219"/>
      <c r="N229" s="219"/>
    </row>
    <row r="230" spans="1:14" s="213" customFormat="1" ht="16">
      <c r="A230" s="219"/>
    </row>
    <row r="231" spans="1:14" s="214" customFormat="1" ht="16">
      <c r="A231" s="221" t="s">
        <v>935</v>
      </c>
      <c r="B231" s="213"/>
      <c r="C231" s="213"/>
      <c r="D231" s="213"/>
      <c r="E231" s="213"/>
      <c r="F231" s="213"/>
      <c r="G231" s="213"/>
      <c r="H231" s="213"/>
      <c r="I231" s="213"/>
      <c r="J231" s="213"/>
      <c r="K231" s="213"/>
      <c r="L231" s="213"/>
      <c r="M231" s="213"/>
      <c r="N231" s="213"/>
    </row>
    <row r="232" spans="1:14" ht="16">
      <c r="A232" s="219" t="s">
        <v>1008</v>
      </c>
      <c r="B232" s="213"/>
      <c r="C232" s="213"/>
      <c r="D232" s="213"/>
      <c r="E232" s="213"/>
      <c r="F232" s="213"/>
      <c r="G232" s="213"/>
      <c r="H232" s="213"/>
      <c r="I232" s="213"/>
      <c r="J232" s="213"/>
      <c r="K232" s="213"/>
      <c r="L232" s="213"/>
      <c r="M232" s="213"/>
      <c r="N232" s="213"/>
    </row>
    <row r="233" spans="1:14" ht="16">
      <c r="A233" s="219" t="s">
        <v>1009</v>
      </c>
      <c r="B233" s="213"/>
      <c r="C233" s="213"/>
      <c r="D233" s="213"/>
      <c r="E233" s="213"/>
      <c r="F233" s="213"/>
      <c r="G233" s="213"/>
      <c r="H233" s="213"/>
      <c r="I233" s="213"/>
      <c r="J233" s="213"/>
      <c r="K233" s="213"/>
      <c r="L233" s="213"/>
      <c r="M233" s="213"/>
      <c r="N233" s="213"/>
    </row>
    <row r="234" spans="1:14" ht="16">
      <c r="A234" s="219" t="s">
        <v>969</v>
      </c>
      <c r="B234" s="213"/>
      <c r="C234" s="213"/>
      <c r="D234" s="213"/>
      <c r="E234" s="213"/>
      <c r="F234" s="213"/>
      <c r="G234" s="213"/>
      <c r="H234" s="213"/>
      <c r="I234" s="213"/>
      <c r="J234" s="213"/>
      <c r="K234" s="213"/>
      <c r="L234" s="213"/>
      <c r="M234" s="213"/>
      <c r="N234" s="213"/>
    </row>
    <row r="235" spans="1:14" ht="16">
      <c r="A235" s="219" t="s">
        <v>970</v>
      </c>
      <c r="B235" s="213"/>
      <c r="C235" s="213"/>
      <c r="D235" s="213"/>
      <c r="E235" s="213"/>
      <c r="F235" s="213"/>
      <c r="G235" s="213"/>
      <c r="H235" s="213"/>
      <c r="I235" s="213"/>
      <c r="J235" s="213"/>
      <c r="K235" s="213"/>
      <c r="L235" s="213"/>
      <c r="M235" s="213"/>
      <c r="N235" s="213"/>
    </row>
    <row r="236" spans="1:14" ht="16">
      <c r="A236" s="219" t="s">
        <v>1010</v>
      </c>
      <c r="B236" s="213"/>
      <c r="C236" s="213"/>
      <c r="D236" s="213"/>
      <c r="E236" s="213"/>
      <c r="F236" s="213"/>
      <c r="G236" s="213"/>
      <c r="H236" s="213"/>
      <c r="I236" s="213"/>
      <c r="J236" s="213"/>
      <c r="K236" s="213"/>
      <c r="L236" s="213"/>
      <c r="M236" s="213"/>
      <c r="N236" s="213"/>
    </row>
    <row r="237" spans="1:14" ht="16">
      <c r="A237" s="219" t="s">
        <v>1011</v>
      </c>
      <c r="B237" s="213"/>
      <c r="C237" s="213"/>
      <c r="D237" s="213"/>
      <c r="E237" s="213"/>
      <c r="F237" s="213"/>
      <c r="G237" s="213"/>
      <c r="H237" s="213"/>
      <c r="I237" s="213"/>
      <c r="J237" s="213"/>
      <c r="K237" s="213"/>
      <c r="L237" s="213"/>
      <c r="M237" s="213"/>
      <c r="N237" s="213"/>
    </row>
    <row r="238" spans="1:14" ht="16">
      <c r="A238" s="219" t="s">
        <v>1012</v>
      </c>
      <c r="B238" s="213"/>
      <c r="C238" s="213"/>
      <c r="D238" s="213"/>
      <c r="E238" s="213"/>
      <c r="F238" s="213"/>
      <c r="G238" s="213"/>
      <c r="H238" s="213"/>
      <c r="I238" s="213"/>
      <c r="J238" s="213"/>
      <c r="K238" s="213"/>
      <c r="L238" s="213"/>
      <c r="M238" s="213"/>
      <c r="N238" s="213"/>
    </row>
    <row r="239" spans="1:14" ht="16">
      <c r="A239" s="219" t="s">
        <v>975</v>
      </c>
      <c r="B239" s="225"/>
      <c r="C239" s="225"/>
      <c r="D239" s="225"/>
      <c r="E239" s="225"/>
      <c r="F239" s="225"/>
      <c r="G239" s="225"/>
      <c r="H239" s="225"/>
      <c r="I239" s="225"/>
      <c r="J239" s="225"/>
      <c r="K239" s="225"/>
      <c r="L239" s="225"/>
      <c r="M239" s="225"/>
      <c r="N239" s="225"/>
    </row>
    <row r="240" spans="1:14" ht="16">
      <c r="A240" s="219" t="s">
        <v>1013</v>
      </c>
      <c r="B240" s="225"/>
      <c r="C240" s="225"/>
      <c r="D240" s="225"/>
      <c r="E240" s="225"/>
      <c r="F240" s="225"/>
      <c r="G240" s="225"/>
      <c r="H240" s="225"/>
      <c r="I240" s="225"/>
      <c r="J240" s="225"/>
      <c r="K240" s="225"/>
      <c r="L240" s="225"/>
      <c r="M240" s="225"/>
      <c r="N240" s="225"/>
    </row>
    <row r="241" spans="1:14" ht="16">
      <c r="A241" s="219" t="s">
        <v>977</v>
      </c>
      <c r="B241" s="225"/>
      <c r="C241" s="225"/>
      <c r="D241" s="225"/>
      <c r="E241" s="225"/>
      <c r="F241" s="225"/>
      <c r="G241" s="225"/>
      <c r="H241" s="225"/>
      <c r="I241" s="225"/>
      <c r="J241" s="225"/>
      <c r="K241" s="225"/>
      <c r="L241" s="225"/>
      <c r="M241" s="225"/>
      <c r="N241" s="225"/>
    </row>
    <row r="242" spans="1:14" ht="16">
      <c r="A242" s="219" t="s">
        <v>1014</v>
      </c>
      <c r="B242" s="225"/>
      <c r="C242" s="225"/>
      <c r="D242" s="225"/>
      <c r="E242" s="225"/>
      <c r="F242" s="225"/>
      <c r="G242" s="225"/>
      <c r="H242" s="225"/>
      <c r="I242" s="225"/>
      <c r="J242" s="225"/>
      <c r="K242" s="225"/>
      <c r="L242" s="225"/>
      <c r="M242" s="225"/>
      <c r="N242" s="225"/>
    </row>
    <row r="243" spans="1:14" ht="16">
      <c r="A243" s="219" t="s">
        <v>978</v>
      </c>
      <c r="B243" s="225"/>
      <c r="C243" s="225"/>
      <c r="D243" s="225"/>
      <c r="E243" s="225"/>
      <c r="F243" s="225"/>
      <c r="G243" s="225"/>
      <c r="H243" s="225"/>
      <c r="I243" s="225"/>
      <c r="J243" s="225"/>
      <c r="K243" s="225"/>
      <c r="L243" s="225"/>
      <c r="M243" s="225"/>
      <c r="N243" s="225"/>
    </row>
    <row r="244" spans="1:14" ht="16">
      <c r="A244" s="219" t="s">
        <v>1015</v>
      </c>
      <c r="B244" s="225"/>
      <c r="C244" s="225"/>
      <c r="D244" s="225"/>
      <c r="E244" s="225"/>
      <c r="F244" s="225"/>
      <c r="G244" s="225"/>
      <c r="H244" s="225"/>
      <c r="I244" s="225"/>
      <c r="J244" s="225"/>
      <c r="K244" s="225"/>
      <c r="L244" s="225"/>
      <c r="M244" s="225"/>
      <c r="N244" s="225"/>
    </row>
    <row r="245" spans="1:14" ht="16">
      <c r="A245" s="219" t="s">
        <v>1016</v>
      </c>
      <c r="B245" s="213"/>
      <c r="C245" s="213"/>
      <c r="D245" s="213"/>
      <c r="E245" s="213"/>
      <c r="F245" s="213"/>
      <c r="G245" s="213"/>
      <c r="H245" s="213"/>
      <c r="I245" s="213"/>
      <c r="J245" s="213"/>
      <c r="K245" s="213"/>
      <c r="L245" s="213"/>
      <c r="M245" s="213"/>
      <c r="N245" s="213"/>
    </row>
    <row r="246" spans="1:14" ht="16">
      <c r="A246" s="219" t="s">
        <v>982</v>
      </c>
      <c r="B246" s="213"/>
      <c r="C246" s="213"/>
      <c r="D246" s="213"/>
      <c r="E246" s="213"/>
      <c r="F246" s="213"/>
      <c r="G246" s="213"/>
      <c r="H246" s="213"/>
      <c r="I246" s="213"/>
      <c r="J246" s="213"/>
      <c r="K246" s="213"/>
      <c r="L246" s="213"/>
      <c r="M246" s="213"/>
      <c r="N246" s="213"/>
    </row>
    <row r="247" spans="1:14" ht="16">
      <c r="A247" s="219" t="s">
        <v>983</v>
      </c>
      <c r="B247" s="213"/>
      <c r="C247" s="213"/>
      <c r="D247" s="213"/>
      <c r="E247" s="213"/>
      <c r="F247" s="213"/>
      <c r="G247" s="213"/>
      <c r="H247" s="213"/>
      <c r="I247" s="213"/>
      <c r="J247" s="213"/>
      <c r="K247" s="213"/>
      <c r="L247" s="213"/>
      <c r="M247" s="213"/>
      <c r="N247" s="213"/>
    </row>
    <row r="248" spans="1:14" ht="16">
      <c r="A248" s="219" t="s">
        <v>1017</v>
      </c>
      <c r="B248" s="213"/>
      <c r="C248" s="213"/>
      <c r="D248" s="213"/>
      <c r="E248" s="213"/>
      <c r="F248" s="213"/>
      <c r="G248" s="213"/>
      <c r="H248" s="213"/>
      <c r="I248" s="213"/>
      <c r="J248" s="213"/>
      <c r="K248" s="213"/>
      <c r="L248" s="213"/>
      <c r="M248" s="213"/>
      <c r="N248" s="213"/>
    </row>
    <row r="249" spans="1:14" ht="16">
      <c r="A249" s="219" t="s">
        <v>987</v>
      </c>
      <c r="B249" s="213"/>
      <c r="C249" s="213"/>
      <c r="D249" s="213"/>
      <c r="E249" s="213"/>
      <c r="F249" s="213"/>
      <c r="G249" s="213"/>
      <c r="H249" s="213"/>
      <c r="I249" s="213"/>
      <c r="J249" s="213"/>
      <c r="K249" s="213"/>
      <c r="L249" s="213"/>
      <c r="M249" s="213"/>
      <c r="N249" s="213"/>
    </row>
    <row r="250" spans="1:14" ht="16">
      <c r="A250" s="219" t="s">
        <v>988</v>
      </c>
      <c r="B250" s="213"/>
      <c r="C250" s="213"/>
      <c r="D250" s="213"/>
      <c r="E250" s="213"/>
      <c r="F250" s="213"/>
      <c r="G250" s="213"/>
      <c r="H250" s="213"/>
      <c r="I250" s="213"/>
      <c r="J250" s="213"/>
      <c r="K250" s="213"/>
      <c r="L250" s="213"/>
      <c r="M250" s="213"/>
      <c r="N250" s="213"/>
    </row>
    <row r="251" spans="1:14" ht="16">
      <c r="A251" s="219" t="s">
        <v>1018</v>
      </c>
      <c r="B251" s="213"/>
      <c r="C251" s="213"/>
      <c r="D251" s="213"/>
      <c r="E251" s="213"/>
      <c r="F251" s="213"/>
      <c r="G251" s="213"/>
      <c r="H251" s="213"/>
      <c r="I251" s="213"/>
      <c r="J251" s="213"/>
      <c r="K251" s="213"/>
      <c r="L251" s="213"/>
      <c r="M251" s="213"/>
      <c r="N251" s="213"/>
    </row>
    <row r="252" spans="1:14" ht="16">
      <c r="A252" s="219" t="s">
        <v>1019</v>
      </c>
      <c r="B252" s="213"/>
      <c r="C252" s="213"/>
      <c r="D252" s="213"/>
      <c r="E252" s="213"/>
      <c r="F252" s="213"/>
      <c r="G252" s="213"/>
      <c r="H252" s="213"/>
      <c r="I252" s="213"/>
      <c r="J252" s="213"/>
      <c r="K252" s="213"/>
      <c r="L252" s="213"/>
      <c r="M252" s="213"/>
      <c r="N252" s="213"/>
    </row>
    <row r="253" spans="1:14" ht="16">
      <c r="A253" s="219" t="s">
        <v>1020</v>
      </c>
      <c r="B253" s="213"/>
      <c r="C253" s="213"/>
      <c r="D253" s="213"/>
      <c r="E253" s="213"/>
      <c r="F253" s="213"/>
      <c r="G253" s="213"/>
      <c r="H253" s="213"/>
      <c r="I253" s="213"/>
      <c r="J253" s="213"/>
      <c r="K253" s="213"/>
      <c r="L253" s="213"/>
      <c r="M253" s="213"/>
      <c r="N253" s="213"/>
    </row>
    <row r="254" spans="1:14" ht="16">
      <c r="A254" s="219" t="s">
        <v>1021</v>
      </c>
      <c r="B254" s="213"/>
      <c r="C254" s="213"/>
      <c r="D254" s="213"/>
      <c r="E254" s="213"/>
      <c r="F254" s="213"/>
      <c r="G254" s="213"/>
      <c r="H254" s="213"/>
      <c r="I254" s="213"/>
      <c r="J254" s="213"/>
      <c r="K254" s="213"/>
      <c r="L254" s="213"/>
      <c r="M254" s="213"/>
      <c r="N254" s="213"/>
    </row>
    <row r="255" spans="1:14" ht="16">
      <c r="A255" s="219" t="s">
        <v>991</v>
      </c>
      <c r="B255" s="213"/>
      <c r="C255" s="213"/>
      <c r="D255" s="213"/>
      <c r="E255" s="213"/>
      <c r="F255" s="213"/>
      <c r="G255" s="213"/>
      <c r="H255" s="213"/>
      <c r="I255" s="213"/>
      <c r="J255" s="213"/>
      <c r="K255" s="213"/>
      <c r="L255" s="213"/>
      <c r="M255" s="213"/>
      <c r="N255" s="213"/>
    </row>
    <row r="256" spans="1:14" ht="16">
      <c r="A256" s="219" t="s">
        <v>994</v>
      </c>
      <c r="B256" s="213"/>
      <c r="C256" s="213"/>
      <c r="D256" s="213"/>
      <c r="E256" s="213"/>
      <c r="F256" s="213"/>
      <c r="G256" s="213"/>
      <c r="H256" s="213"/>
      <c r="I256" s="213"/>
      <c r="J256" s="213"/>
      <c r="K256" s="213"/>
      <c r="L256" s="213"/>
      <c r="M256" s="213"/>
      <c r="N256" s="213"/>
    </row>
    <row r="257" spans="1:14" ht="16">
      <c r="A257" s="219" t="s">
        <v>995</v>
      </c>
      <c r="B257" s="213"/>
      <c r="C257" s="213"/>
      <c r="D257" s="213"/>
      <c r="E257" s="213"/>
      <c r="F257" s="213"/>
      <c r="G257" s="213"/>
      <c r="H257" s="213"/>
      <c r="I257" s="213"/>
      <c r="J257" s="213"/>
      <c r="K257" s="213"/>
      <c r="L257" s="213"/>
      <c r="M257" s="213"/>
      <c r="N257" s="213"/>
    </row>
    <row r="258" spans="1:14" ht="16">
      <c r="A258" s="219" t="s">
        <v>1022</v>
      </c>
      <c r="B258" s="213"/>
      <c r="C258" s="213"/>
      <c r="D258" s="213"/>
      <c r="E258" s="213"/>
      <c r="F258" s="213"/>
      <c r="G258" s="213"/>
      <c r="H258" s="213"/>
      <c r="I258" s="213"/>
      <c r="J258" s="213"/>
      <c r="K258" s="213"/>
      <c r="L258" s="213"/>
      <c r="M258" s="213"/>
      <c r="N258" s="213"/>
    </row>
    <row r="259" spans="1:14" ht="16">
      <c r="A259" s="219" t="s">
        <v>1000</v>
      </c>
      <c r="B259" s="213"/>
      <c r="C259" s="213"/>
      <c r="D259" s="213"/>
      <c r="E259" s="213"/>
      <c r="F259" s="213"/>
      <c r="G259" s="213"/>
      <c r="H259" s="213"/>
      <c r="I259" s="213"/>
      <c r="J259" s="213"/>
      <c r="K259" s="213"/>
      <c r="L259" s="213"/>
      <c r="M259" s="213"/>
      <c r="N259" s="213"/>
    </row>
    <row r="260" spans="1:14" ht="16">
      <c r="A260" s="219" t="s">
        <v>1023</v>
      </c>
      <c r="B260" s="213"/>
      <c r="C260" s="213"/>
      <c r="D260" s="213"/>
      <c r="E260" s="213"/>
      <c r="F260" s="213"/>
      <c r="G260" s="213"/>
      <c r="H260" s="213"/>
      <c r="I260" s="213"/>
      <c r="J260" s="213"/>
      <c r="K260" s="213"/>
      <c r="L260" s="213"/>
      <c r="M260" s="213"/>
      <c r="N260" s="213"/>
    </row>
    <row r="261" spans="1:14" ht="16">
      <c r="A261" s="219" t="s">
        <v>1024</v>
      </c>
      <c r="B261" s="213"/>
      <c r="C261" s="213"/>
      <c r="D261" s="213"/>
      <c r="E261" s="213"/>
      <c r="F261" s="213"/>
      <c r="G261" s="213"/>
      <c r="H261" s="213"/>
      <c r="I261" s="213"/>
      <c r="J261" s="213"/>
      <c r="K261" s="213"/>
      <c r="L261" s="213"/>
      <c r="M261" s="213"/>
      <c r="N261" s="213"/>
    </row>
    <row r="262" spans="1:14" ht="16">
      <c r="A262" s="219" t="s">
        <v>1025</v>
      </c>
      <c r="B262" s="226"/>
      <c r="C262" s="226"/>
      <c r="D262" s="226"/>
      <c r="E262" s="226"/>
      <c r="F262" s="226"/>
      <c r="G262" s="226"/>
      <c r="H262" s="226"/>
      <c r="I262" s="226"/>
      <c r="J262" s="226"/>
      <c r="K262" s="226"/>
      <c r="L262" s="226"/>
      <c r="M262" s="226"/>
      <c r="N262" s="226"/>
    </row>
    <row r="263" spans="1:14" ht="16">
      <c r="A263" s="219" t="s">
        <v>1005</v>
      </c>
      <c r="B263" s="226"/>
      <c r="C263" s="226"/>
      <c r="D263" s="226"/>
      <c r="E263" s="226"/>
      <c r="F263" s="226"/>
      <c r="G263" s="226"/>
      <c r="H263" s="226"/>
      <c r="I263" s="226"/>
      <c r="J263" s="226"/>
      <c r="K263" s="226"/>
      <c r="L263" s="226"/>
      <c r="M263" s="226"/>
      <c r="N263" s="226"/>
    </row>
    <row r="264" spans="1:14" ht="16">
      <c r="A264" s="219" t="s">
        <v>1006</v>
      </c>
      <c r="B264" s="226"/>
      <c r="C264" s="226"/>
      <c r="D264" s="226"/>
      <c r="E264" s="226"/>
      <c r="F264" s="226"/>
      <c r="G264" s="226"/>
      <c r="H264" s="226"/>
      <c r="I264" s="226"/>
      <c r="J264" s="226"/>
      <c r="K264" s="226"/>
      <c r="L264" s="226"/>
      <c r="M264" s="226"/>
      <c r="N264" s="226"/>
    </row>
    <row r="265" spans="1:14" ht="16">
      <c r="A265" s="213"/>
      <c r="B265" s="213"/>
      <c r="C265" s="213"/>
      <c r="D265" s="213"/>
      <c r="E265" s="213"/>
      <c r="F265" s="213"/>
      <c r="G265" s="213"/>
      <c r="H265" s="213"/>
      <c r="I265" s="213"/>
      <c r="J265" s="213"/>
      <c r="K265" s="213"/>
      <c r="L265" s="213"/>
      <c r="M265" s="213"/>
      <c r="N265" s="213"/>
    </row>
    <row r="266" spans="1:14" ht="16">
      <c r="A266" s="221" t="s">
        <v>904</v>
      </c>
      <c r="B266" s="219"/>
      <c r="C266" s="219"/>
      <c r="D266" s="219"/>
      <c r="E266" s="219"/>
      <c r="F266" s="219"/>
      <c r="G266" s="219"/>
      <c r="H266" s="219"/>
      <c r="I266" s="219"/>
      <c r="J266" s="219"/>
      <c r="K266" s="219"/>
      <c r="L266" s="219"/>
      <c r="M266" s="219"/>
      <c r="N266" s="219"/>
    </row>
    <row r="267" spans="1:14" ht="15" customHeight="1">
      <c r="A267" s="230" t="s">
        <v>1026</v>
      </c>
      <c r="B267" s="230"/>
      <c r="C267" s="230"/>
      <c r="D267" s="230"/>
      <c r="E267" s="230"/>
      <c r="F267" s="230"/>
      <c r="G267" s="230"/>
      <c r="H267" s="230"/>
      <c r="I267" s="230"/>
      <c r="J267" s="230"/>
      <c r="K267" s="230"/>
      <c r="L267" s="230"/>
      <c r="M267" s="230"/>
      <c r="N267" s="230"/>
    </row>
    <row r="268" spans="1:14" ht="16">
      <c r="A268" s="230"/>
      <c r="B268" s="230"/>
      <c r="C268" s="230"/>
      <c r="D268" s="230"/>
      <c r="E268" s="230"/>
      <c r="F268" s="230"/>
      <c r="G268" s="230"/>
      <c r="H268" s="230"/>
      <c r="I268" s="230"/>
      <c r="J268" s="230"/>
      <c r="K268" s="230"/>
      <c r="L268" s="230"/>
      <c r="M268" s="230"/>
      <c r="N268" s="230"/>
    </row>
    <row r="270" spans="1:14" ht="18">
      <c r="A270" s="217" t="s">
        <v>1027</v>
      </c>
      <c r="B270" s="214"/>
      <c r="C270" s="214"/>
      <c r="D270" s="214"/>
      <c r="E270" s="214"/>
      <c r="F270" s="214"/>
      <c r="G270" s="214"/>
      <c r="H270" s="214"/>
      <c r="I270" s="214"/>
      <c r="J270" s="214"/>
      <c r="K270" s="214"/>
      <c r="L270" s="214"/>
      <c r="M270" s="214"/>
      <c r="N270" s="214"/>
    </row>
    <row r="271" spans="1:14">
      <c r="A271" s="214"/>
      <c r="B271" s="214"/>
      <c r="C271" s="214"/>
      <c r="D271" s="214"/>
      <c r="E271" s="214"/>
      <c r="F271" s="214"/>
      <c r="G271" s="214"/>
      <c r="H271" s="214"/>
      <c r="I271" s="214"/>
      <c r="J271" s="214"/>
      <c r="K271" s="214"/>
      <c r="L271" s="214"/>
      <c r="M271" s="214"/>
      <c r="N271" s="214"/>
    </row>
    <row r="272" spans="1:14" ht="16">
      <c r="A272" s="218" t="s">
        <v>906</v>
      </c>
      <c r="B272" s="214"/>
      <c r="C272" s="214"/>
      <c r="D272" s="214"/>
      <c r="E272" s="214"/>
      <c r="F272" s="214"/>
      <c r="G272" s="214"/>
      <c r="H272" s="214"/>
      <c r="I272" s="214"/>
      <c r="J272" s="214"/>
      <c r="K272" s="214"/>
      <c r="L272" s="214"/>
      <c r="M272" s="214"/>
      <c r="N272" s="214"/>
    </row>
    <row r="273" spans="1:14">
      <c r="A273" s="214" t="s">
        <v>937</v>
      </c>
      <c r="B273" s="214"/>
      <c r="C273" s="214"/>
      <c r="D273" s="214"/>
      <c r="E273" s="214"/>
      <c r="F273" s="214"/>
      <c r="G273" s="214"/>
      <c r="H273" s="214"/>
      <c r="I273" s="214"/>
      <c r="J273" s="214"/>
      <c r="K273" s="214"/>
      <c r="L273" s="214"/>
      <c r="M273" s="214"/>
      <c r="N273" s="214"/>
    </row>
    <row r="274" spans="1:14">
      <c r="A274" s="214" t="s">
        <v>915</v>
      </c>
      <c r="B274" s="214"/>
      <c r="C274" s="214"/>
      <c r="D274" s="214"/>
      <c r="E274" s="214"/>
      <c r="F274" s="214"/>
      <c r="G274" s="214"/>
      <c r="H274" s="214"/>
      <c r="I274" s="214"/>
      <c r="J274" s="214"/>
      <c r="K274" s="214"/>
      <c r="L274" s="214"/>
      <c r="M274" s="214"/>
      <c r="N274" s="214"/>
    </row>
    <row r="275" spans="1:14" ht="16">
      <c r="A275" s="213"/>
      <c r="B275" s="214"/>
      <c r="C275" s="214"/>
      <c r="D275" s="214"/>
      <c r="E275" s="214"/>
      <c r="F275" s="214"/>
      <c r="G275" s="214"/>
      <c r="H275" s="214"/>
      <c r="I275" s="214"/>
      <c r="J275" s="214"/>
      <c r="K275" s="214"/>
      <c r="L275" s="214"/>
      <c r="M275" s="214"/>
      <c r="N275" s="214"/>
    </row>
    <row r="276" spans="1:14" ht="16">
      <c r="A276" s="218" t="s">
        <v>935</v>
      </c>
      <c r="B276" s="214"/>
      <c r="C276" s="214"/>
      <c r="D276" s="214"/>
      <c r="E276" s="214"/>
      <c r="F276" s="214"/>
      <c r="G276" s="214"/>
      <c r="H276" s="214"/>
      <c r="I276" s="214"/>
      <c r="J276" s="214"/>
      <c r="K276" s="214"/>
      <c r="L276" s="214"/>
      <c r="M276" s="214"/>
      <c r="N276" s="214"/>
    </row>
    <row r="277" spans="1:14" ht="16">
      <c r="A277" s="213" t="s">
        <v>916</v>
      </c>
      <c r="B277" s="214"/>
      <c r="C277" s="214"/>
      <c r="D277" s="214"/>
      <c r="E277" s="214"/>
      <c r="F277" s="214"/>
      <c r="G277" s="214"/>
      <c r="H277" s="214"/>
      <c r="I277" s="214"/>
      <c r="J277" s="214"/>
      <c r="K277" s="214"/>
      <c r="L277" s="214"/>
      <c r="M277" s="214"/>
      <c r="N277" s="214"/>
    </row>
    <row r="278" spans="1:14" ht="16">
      <c r="A278" s="213" t="s">
        <v>938</v>
      </c>
      <c r="B278" s="214"/>
      <c r="C278" s="214"/>
      <c r="D278" s="214"/>
      <c r="E278" s="214"/>
      <c r="F278" s="214"/>
      <c r="G278" s="214"/>
      <c r="H278" s="214"/>
      <c r="I278" s="214"/>
      <c r="J278" s="214"/>
      <c r="K278" s="214"/>
      <c r="L278" s="214"/>
      <c r="M278" s="214"/>
      <c r="N278" s="214"/>
    </row>
    <row r="279" spans="1:14" ht="16">
      <c r="A279" s="213" t="s">
        <v>927</v>
      </c>
      <c r="B279" s="214"/>
      <c r="C279" s="214"/>
      <c r="D279" s="214"/>
      <c r="E279" s="214"/>
      <c r="F279" s="214"/>
      <c r="G279" s="214"/>
      <c r="H279" s="214"/>
      <c r="I279" s="214"/>
      <c r="J279" s="214"/>
      <c r="K279" s="214"/>
      <c r="L279" s="214"/>
      <c r="M279" s="214"/>
      <c r="N279" s="214"/>
    </row>
    <row r="280" spans="1:14" ht="16">
      <c r="A280" s="213" t="s">
        <v>917</v>
      </c>
      <c r="B280" s="214"/>
      <c r="C280" s="214"/>
      <c r="D280" s="214"/>
      <c r="E280" s="214"/>
      <c r="F280" s="214"/>
      <c r="G280" s="214"/>
      <c r="H280" s="214"/>
      <c r="I280" s="214"/>
      <c r="J280" s="214"/>
      <c r="K280" s="214"/>
      <c r="L280" s="214"/>
      <c r="M280" s="214"/>
      <c r="N280" s="214"/>
    </row>
    <row r="281" spans="1:14" ht="16">
      <c r="A281" s="213" t="s">
        <v>842</v>
      </c>
      <c r="B281" s="214"/>
      <c r="C281" s="214"/>
      <c r="D281" s="214"/>
      <c r="E281" s="214"/>
      <c r="F281" s="214"/>
      <c r="G281" s="214"/>
      <c r="H281" s="214"/>
      <c r="I281" s="214"/>
      <c r="J281" s="214"/>
      <c r="K281" s="214"/>
      <c r="L281" s="214"/>
      <c r="M281" s="214"/>
      <c r="N281" s="214"/>
    </row>
    <row r="282" spans="1:14" ht="16">
      <c r="A282" s="213" t="s">
        <v>928</v>
      </c>
      <c r="B282" s="214"/>
      <c r="C282" s="214"/>
      <c r="D282" s="214"/>
      <c r="E282" s="214"/>
      <c r="F282" s="214"/>
      <c r="G282" s="214"/>
      <c r="H282" s="214"/>
      <c r="I282" s="214"/>
      <c r="J282" s="214"/>
      <c r="K282" s="214"/>
      <c r="L282" s="214"/>
      <c r="M282" s="214"/>
      <c r="N282" s="214"/>
    </row>
    <row r="283" spans="1:14" ht="16">
      <c r="A283" s="213" t="s">
        <v>929</v>
      </c>
      <c r="B283" s="214"/>
      <c r="C283" s="214"/>
      <c r="D283" s="214"/>
      <c r="E283" s="214"/>
      <c r="F283" s="214"/>
      <c r="G283" s="214"/>
      <c r="H283" s="214"/>
      <c r="I283" s="214"/>
      <c r="J283" s="214"/>
      <c r="K283" s="214"/>
      <c r="L283" s="214"/>
      <c r="M283" s="214"/>
      <c r="N283" s="214"/>
    </row>
    <row r="284" spans="1:14" ht="16">
      <c r="A284" s="213" t="s">
        <v>918</v>
      </c>
      <c r="B284" s="214"/>
      <c r="C284" s="214"/>
      <c r="D284" s="214"/>
      <c r="E284" s="214"/>
      <c r="F284" s="214"/>
      <c r="G284" s="214"/>
      <c r="H284" s="214"/>
      <c r="I284" s="214"/>
      <c r="J284" s="214"/>
      <c r="K284" s="214"/>
      <c r="L284" s="214"/>
      <c r="M284" s="214"/>
      <c r="N284" s="214"/>
    </row>
    <row r="285" spans="1:14" ht="16">
      <c r="A285" s="213" t="s">
        <v>930</v>
      </c>
      <c r="B285" s="214"/>
      <c r="C285" s="214"/>
      <c r="D285" s="214"/>
      <c r="E285" s="214"/>
      <c r="F285" s="214"/>
      <c r="G285" s="214"/>
      <c r="H285" s="214"/>
      <c r="I285" s="214"/>
      <c r="J285" s="214"/>
      <c r="K285" s="214"/>
      <c r="L285" s="214"/>
      <c r="M285" s="214"/>
      <c r="N285" s="214"/>
    </row>
    <row r="286" spans="1:14" ht="16">
      <c r="A286" s="213" t="s">
        <v>936</v>
      </c>
      <c r="B286" s="214"/>
      <c r="C286" s="214"/>
      <c r="D286" s="214"/>
      <c r="E286" s="214"/>
      <c r="F286" s="214"/>
      <c r="G286" s="214"/>
      <c r="H286" s="214"/>
      <c r="I286" s="214"/>
      <c r="J286" s="214"/>
      <c r="K286" s="214"/>
      <c r="L286" s="214"/>
      <c r="M286" s="214"/>
      <c r="N286" s="214"/>
    </row>
    <row r="287" spans="1:14" ht="16">
      <c r="A287" s="213" t="s">
        <v>919</v>
      </c>
      <c r="B287" s="214"/>
      <c r="C287" s="214"/>
      <c r="D287" s="214"/>
      <c r="E287" s="214"/>
      <c r="F287" s="214"/>
      <c r="G287" s="214"/>
      <c r="H287" s="214"/>
      <c r="I287" s="214"/>
      <c r="J287" s="214"/>
      <c r="K287" s="214"/>
      <c r="L287" s="214"/>
      <c r="M287" s="214"/>
      <c r="N287" s="214"/>
    </row>
    <row r="288" spans="1:14" ht="16">
      <c r="A288" s="213" t="s">
        <v>931</v>
      </c>
      <c r="B288" s="214"/>
      <c r="C288" s="214"/>
      <c r="D288" s="214"/>
      <c r="E288" s="214"/>
      <c r="F288" s="214"/>
      <c r="G288" s="214"/>
      <c r="H288" s="214"/>
      <c r="I288" s="214"/>
      <c r="J288" s="214"/>
      <c r="K288" s="214"/>
      <c r="L288" s="214"/>
      <c r="M288" s="214"/>
      <c r="N288" s="214"/>
    </row>
    <row r="289" spans="1:14" ht="16">
      <c r="A289" s="213" t="s">
        <v>920</v>
      </c>
      <c r="B289" s="214"/>
      <c r="C289" s="214"/>
      <c r="D289" s="214"/>
      <c r="E289" s="214"/>
      <c r="F289" s="214"/>
      <c r="G289" s="214"/>
      <c r="H289" s="214"/>
      <c r="I289" s="214"/>
      <c r="J289" s="214"/>
      <c r="K289" s="214"/>
      <c r="L289" s="214"/>
      <c r="M289" s="214"/>
      <c r="N289" s="214"/>
    </row>
    <row r="290" spans="1:14" ht="16">
      <c r="A290" s="213" t="s">
        <v>921</v>
      </c>
      <c r="B290" s="214"/>
      <c r="C290" s="214"/>
      <c r="D290" s="214"/>
      <c r="E290" s="214"/>
      <c r="F290" s="214"/>
      <c r="G290" s="214"/>
      <c r="H290" s="214"/>
      <c r="I290" s="214"/>
      <c r="J290" s="214"/>
      <c r="K290" s="214"/>
      <c r="L290" s="214"/>
      <c r="M290" s="214"/>
      <c r="N290" s="214"/>
    </row>
    <row r="291" spans="1:14" ht="16">
      <c r="A291" s="213" t="s">
        <v>932</v>
      </c>
      <c r="B291" s="214"/>
      <c r="C291" s="214"/>
      <c r="D291" s="214"/>
      <c r="E291" s="214"/>
      <c r="F291" s="214"/>
      <c r="G291" s="214"/>
      <c r="H291" s="214"/>
      <c r="I291" s="214"/>
      <c r="J291" s="214"/>
      <c r="K291" s="214"/>
      <c r="L291" s="214"/>
      <c r="M291" s="214"/>
      <c r="N291" s="214"/>
    </row>
    <row r="292" spans="1:14" ht="16">
      <c r="A292" s="213" t="s">
        <v>924</v>
      </c>
      <c r="B292" s="214"/>
      <c r="C292" s="214"/>
      <c r="D292" s="214"/>
      <c r="E292" s="214"/>
      <c r="F292" s="214"/>
      <c r="G292" s="214"/>
      <c r="H292" s="214"/>
      <c r="I292" s="214"/>
      <c r="J292" s="214"/>
      <c r="K292" s="214"/>
      <c r="L292" s="214"/>
      <c r="M292" s="214"/>
      <c r="N292" s="214"/>
    </row>
    <row r="293" spans="1:14" ht="16">
      <c r="A293" s="213" t="s">
        <v>922</v>
      </c>
      <c r="B293" s="214"/>
      <c r="C293" s="214"/>
      <c r="D293" s="214"/>
      <c r="E293" s="214"/>
      <c r="F293" s="214"/>
      <c r="G293" s="214"/>
      <c r="H293" s="214"/>
      <c r="I293" s="214"/>
      <c r="J293" s="214"/>
      <c r="K293" s="214"/>
      <c r="L293" s="214"/>
      <c r="M293" s="214"/>
      <c r="N293" s="214"/>
    </row>
    <row r="294" spans="1:14" ht="16">
      <c r="A294" s="213" t="s">
        <v>925</v>
      </c>
      <c r="B294" s="214"/>
      <c r="C294" s="214"/>
      <c r="D294" s="214"/>
      <c r="E294" s="214"/>
      <c r="F294" s="214"/>
      <c r="G294" s="214"/>
      <c r="H294" s="214"/>
      <c r="I294" s="214"/>
      <c r="J294" s="214"/>
      <c r="K294" s="214"/>
      <c r="L294" s="214"/>
      <c r="M294" s="214"/>
      <c r="N294" s="214"/>
    </row>
    <row r="295" spans="1:14" ht="16">
      <c r="A295" s="213" t="s">
        <v>926</v>
      </c>
      <c r="B295" s="214"/>
      <c r="C295" s="214"/>
      <c r="D295" s="214"/>
      <c r="E295" s="214"/>
      <c r="F295" s="214"/>
      <c r="G295" s="214"/>
      <c r="H295" s="214"/>
      <c r="I295" s="214"/>
      <c r="J295" s="214"/>
      <c r="K295" s="214"/>
      <c r="L295" s="214"/>
      <c r="M295" s="214"/>
      <c r="N295" s="214"/>
    </row>
    <row r="296" spans="1:14" ht="16">
      <c r="A296" s="213" t="s">
        <v>923</v>
      </c>
      <c r="B296" s="214"/>
      <c r="C296" s="214"/>
      <c r="D296" s="214"/>
      <c r="E296" s="214"/>
      <c r="F296" s="214"/>
      <c r="G296" s="214"/>
      <c r="H296" s="214"/>
      <c r="I296" s="214"/>
      <c r="J296" s="214"/>
      <c r="K296" s="214"/>
      <c r="L296" s="214"/>
      <c r="M296" s="214"/>
      <c r="N296" s="214"/>
    </row>
    <row r="297" spans="1:14" ht="16">
      <c r="A297" s="213" t="s">
        <v>933</v>
      </c>
    </row>
    <row r="298" spans="1:14" ht="16">
      <c r="A298" s="213" t="s">
        <v>934</v>
      </c>
    </row>
    <row r="299" spans="1:14" ht="16">
      <c r="A299" s="213"/>
    </row>
    <row r="300" spans="1:14" ht="16">
      <c r="A300" s="218" t="s">
        <v>907</v>
      </c>
    </row>
    <row r="301" spans="1:14" ht="16">
      <c r="A301" s="213" t="s">
        <v>903</v>
      </c>
    </row>
    <row r="303" spans="1:14" ht="16">
      <c r="A303" s="218" t="s">
        <v>904</v>
      </c>
      <c r="B303" s="214"/>
      <c r="C303" s="214"/>
      <c r="D303" s="214"/>
      <c r="E303" s="214"/>
      <c r="F303" s="214"/>
      <c r="G303" s="214"/>
      <c r="H303" s="214"/>
      <c r="I303" s="214"/>
      <c r="J303" s="214"/>
      <c r="K303" s="214"/>
      <c r="L303" s="214"/>
      <c r="M303" s="214"/>
      <c r="N303" s="214"/>
    </row>
    <row r="304" spans="1:14" ht="30.75" customHeight="1">
      <c r="A304" s="230" t="s">
        <v>908</v>
      </c>
      <c r="B304" s="230"/>
      <c r="C304" s="230"/>
      <c r="D304" s="230"/>
      <c r="E304" s="230"/>
      <c r="F304" s="230"/>
      <c r="G304" s="230"/>
      <c r="H304" s="230"/>
      <c r="I304" s="230"/>
      <c r="J304" s="230"/>
      <c r="K304" s="230"/>
      <c r="L304" s="230"/>
      <c r="M304" s="230"/>
      <c r="N304" s="230"/>
    </row>
    <row r="305" spans="1:14" ht="16">
      <c r="A305" s="218"/>
      <c r="B305" s="214"/>
      <c r="C305" s="214"/>
      <c r="D305" s="214"/>
      <c r="E305" s="214"/>
      <c r="F305" s="214"/>
      <c r="G305" s="214"/>
      <c r="H305" s="214"/>
      <c r="I305" s="214"/>
      <c r="J305" s="214"/>
      <c r="K305" s="214"/>
      <c r="L305" s="214"/>
      <c r="M305" s="214"/>
      <c r="N305" s="214"/>
    </row>
    <row r="306" spans="1:14">
      <c r="A306" s="214"/>
      <c r="B306" s="214"/>
      <c r="C306" s="214"/>
      <c r="D306" s="214"/>
      <c r="E306" s="214"/>
      <c r="F306" s="214"/>
      <c r="G306" s="214"/>
      <c r="H306" s="214"/>
      <c r="I306" s="214"/>
      <c r="J306" s="214"/>
      <c r="K306" s="214"/>
      <c r="L306" s="214"/>
      <c r="M306" s="214"/>
      <c r="N306" s="214"/>
    </row>
    <row r="307" spans="1:14" ht="18">
      <c r="A307" s="217" t="s">
        <v>1028</v>
      </c>
      <c r="B307" s="214"/>
      <c r="C307" s="214"/>
      <c r="D307" s="214"/>
      <c r="E307" s="214"/>
      <c r="F307" s="214"/>
      <c r="G307" s="214"/>
      <c r="H307" s="214"/>
      <c r="I307" s="214"/>
      <c r="J307" s="214"/>
      <c r="K307" s="214"/>
      <c r="L307" s="214"/>
      <c r="M307" s="214"/>
      <c r="N307" s="214"/>
    </row>
    <row r="308" spans="1:14" ht="16">
      <c r="A308" s="218" t="s">
        <v>906</v>
      </c>
      <c r="B308" s="213"/>
      <c r="C308" s="213"/>
      <c r="D308" s="213"/>
      <c r="E308" s="213"/>
      <c r="F308" s="213"/>
      <c r="G308" s="213"/>
      <c r="H308" s="213"/>
      <c r="I308" s="213"/>
      <c r="J308" s="213"/>
      <c r="K308" s="213"/>
      <c r="L308" s="213"/>
      <c r="M308" s="213"/>
      <c r="N308" s="213"/>
    </row>
    <row r="309" spans="1:14" ht="16">
      <c r="A309" s="213" t="s">
        <v>903</v>
      </c>
      <c r="B309" s="213"/>
      <c r="C309" s="213"/>
      <c r="D309" s="213"/>
      <c r="E309" s="213"/>
      <c r="F309" s="227"/>
      <c r="G309" s="227"/>
      <c r="H309" s="227"/>
      <c r="I309" s="227"/>
      <c r="J309" s="227"/>
      <c r="K309" s="227"/>
      <c r="L309" s="227"/>
      <c r="M309" s="227"/>
      <c r="N309" s="227"/>
    </row>
    <row r="310" spans="1:14" ht="16">
      <c r="A310" s="213"/>
      <c r="B310" s="213"/>
      <c r="C310" s="213"/>
      <c r="D310" s="213"/>
      <c r="E310" s="222"/>
      <c r="F310" s="222"/>
      <c r="G310" s="222"/>
      <c r="H310" s="222"/>
      <c r="I310" s="222"/>
      <c r="J310" s="222"/>
      <c r="K310" s="222"/>
      <c r="L310" s="222"/>
      <c r="M310" s="222"/>
      <c r="N310" s="222"/>
    </row>
    <row r="311" spans="1:14" ht="16">
      <c r="A311" s="218" t="s">
        <v>904</v>
      </c>
      <c r="B311" s="213"/>
      <c r="C311" s="213"/>
      <c r="D311" s="213"/>
      <c r="E311" s="222"/>
      <c r="F311" s="222"/>
      <c r="G311" s="222"/>
      <c r="H311" s="222"/>
      <c r="I311" s="222"/>
      <c r="J311" s="222"/>
      <c r="K311" s="222"/>
      <c r="L311" s="222"/>
      <c r="M311" s="222"/>
      <c r="N311" s="222"/>
    </row>
    <row r="312" spans="1:14" ht="15" customHeight="1">
      <c r="A312" s="230" t="s">
        <v>905</v>
      </c>
      <c r="B312" s="230"/>
      <c r="C312" s="230"/>
      <c r="D312" s="230"/>
      <c r="E312" s="230"/>
      <c r="F312" s="230"/>
      <c r="G312" s="230"/>
      <c r="H312" s="230"/>
      <c r="I312" s="230"/>
      <c r="J312" s="230"/>
      <c r="K312" s="230"/>
      <c r="L312" s="230"/>
      <c r="M312" s="230"/>
      <c r="N312" s="230"/>
    </row>
    <row r="313" spans="1:14" ht="16">
      <c r="A313" s="227"/>
      <c r="B313" s="213"/>
      <c r="C313" s="213"/>
      <c r="D313" s="213"/>
      <c r="E313" s="213"/>
      <c r="F313" s="213"/>
      <c r="G313" s="213"/>
      <c r="H313" s="213"/>
      <c r="I313" s="213"/>
      <c r="J313" s="213"/>
      <c r="K313" s="213"/>
      <c r="L313" s="213"/>
      <c r="M313" s="213"/>
      <c r="N313" s="213"/>
    </row>
    <row r="314" spans="1:14" ht="18">
      <c r="A314" s="217" t="s">
        <v>1029</v>
      </c>
      <c r="B314" s="214"/>
      <c r="C314" s="214"/>
      <c r="D314" s="214"/>
      <c r="E314" s="214"/>
      <c r="F314" s="214"/>
      <c r="G314" s="214"/>
      <c r="H314" s="214"/>
      <c r="I314" s="214"/>
      <c r="J314" s="214"/>
      <c r="K314" s="214"/>
      <c r="L314" s="214"/>
      <c r="M314" s="214"/>
      <c r="N314" s="214"/>
    </row>
    <row r="315" spans="1:14" ht="16">
      <c r="A315" s="218" t="s">
        <v>850</v>
      </c>
      <c r="B315" s="214"/>
      <c r="C315" s="214"/>
      <c r="D315" s="214"/>
      <c r="E315" s="214"/>
      <c r="F315" s="214"/>
      <c r="G315" s="214"/>
      <c r="H315" s="214"/>
      <c r="I315" s="214"/>
      <c r="J315" s="214"/>
      <c r="K315" s="214"/>
      <c r="L315" s="214"/>
      <c r="M315" s="214"/>
      <c r="N315" s="214"/>
    </row>
    <row r="316" spans="1:14" ht="16">
      <c r="A316" s="228" t="s">
        <v>847</v>
      </c>
      <c r="B316" s="214"/>
      <c r="C316" s="214"/>
      <c r="D316" s="214"/>
      <c r="E316" s="214"/>
      <c r="F316" s="214"/>
      <c r="G316" s="214"/>
      <c r="H316" s="214"/>
      <c r="I316" s="214"/>
      <c r="J316" s="214"/>
      <c r="K316" s="214"/>
      <c r="L316" s="214"/>
      <c r="M316" s="214"/>
      <c r="N316" s="214"/>
    </row>
    <row r="317" spans="1:14">
      <c r="A317" s="214"/>
      <c r="B317" s="214"/>
      <c r="C317" s="214"/>
      <c r="D317" s="214"/>
      <c r="E317" s="214"/>
      <c r="F317" s="214"/>
      <c r="G317" s="214"/>
      <c r="H317" s="214"/>
      <c r="I317" s="214"/>
      <c r="J317" s="214"/>
      <c r="K317" s="214"/>
      <c r="L317" s="214"/>
      <c r="M317" s="214"/>
      <c r="N317" s="214"/>
    </row>
    <row r="318" spans="1:14" ht="16">
      <c r="A318" s="218" t="s">
        <v>851</v>
      </c>
      <c r="B318" s="213"/>
      <c r="C318" s="213"/>
      <c r="D318" s="213"/>
      <c r="E318" s="213"/>
      <c r="F318" s="213"/>
      <c r="G318" s="213"/>
      <c r="H318" s="213"/>
      <c r="I318" s="213"/>
      <c r="J318" s="213"/>
      <c r="K318" s="213"/>
      <c r="L318" s="213"/>
      <c r="M318" s="213"/>
      <c r="N318" s="213"/>
    </row>
    <row r="319" spans="1:14" ht="16">
      <c r="A319" s="228" t="s">
        <v>840</v>
      </c>
      <c r="B319" s="213"/>
      <c r="C319" s="213"/>
      <c r="D319" s="213"/>
      <c r="E319" s="213"/>
      <c r="F319" s="213"/>
      <c r="G319" s="213"/>
      <c r="H319" s="213"/>
      <c r="I319" s="213"/>
      <c r="J319" s="213"/>
      <c r="K319" s="213"/>
      <c r="L319" s="213"/>
      <c r="M319" s="213"/>
      <c r="N319" s="213"/>
    </row>
    <row r="320" spans="1:14" ht="16">
      <c r="A320" s="228" t="s">
        <v>841</v>
      </c>
      <c r="B320" s="213"/>
      <c r="C320" s="213"/>
      <c r="D320" s="213"/>
      <c r="E320" s="213"/>
      <c r="F320" s="213"/>
      <c r="G320" s="213"/>
      <c r="H320" s="213"/>
      <c r="I320" s="213"/>
      <c r="J320" s="213"/>
      <c r="K320" s="213"/>
      <c r="L320" s="213"/>
      <c r="M320" s="213"/>
      <c r="N320" s="213"/>
    </row>
    <row r="321" spans="1:14" ht="16">
      <c r="A321" s="228" t="s">
        <v>842</v>
      </c>
      <c r="B321" s="213"/>
      <c r="C321" s="213"/>
      <c r="D321" s="213"/>
      <c r="E321" s="213"/>
      <c r="F321" s="213"/>
      <c r="G321" s="213"/>
      <c r="H321" s="213"/>
      <c r="I321" s="213"/>
      <c r="J321" s="213"/>
      <c r="K321" s="213"/>
      <c r="L321" s="213"/>
      <c r="M321" s="213"/>
      <c r="N321" s="213"/>
    </row>
    <row r="322" spans="1:14" ht="16">
      <c r="A322" s="228" t="s">
        <v>843</v>
      </c>
      <c r="B322" s="213"/>
      <c r="C322" s="213"/>
      <c r="D322" s="213"/>
      <c r="E322" s="213"/>
      <c r="F322" s="213"/>
      <c r="G322" s="213"/>
      <c r="H322" s="213"/>
      <c r="I322" s="213"/>
      <c r="J322" s="213"/>
      <c r="K322" s="213"/>
      <c r="L322" s="213"/>
      <c r="M322" s="213"/>
      <c r="N322" s="213"/>
    </row>
    <row r="323" spans="1:14" ht="16">
      <c r="A323" s="228" t="s">
        <v>853</v>
      </c>
      <c r="B323" s="213"/>
      <c r="C323" s="213"/>
      <c r="D323" s="213"/>
      <c r="E323" s="213"/>
      <c r="F323" s="213"/>
      <c r="G323" s="213"/>
      <c r="H323" s="213"/>
      <c r="I323" s="213"/>
      <c r="J323" s="213"/>
      <c r="K323" s="213"/>
      <c r="L323" s="213"/>
      <c r="M323" s="213"/>
      <c r="N323" s="213"/>
    </row>
    <row r="324" spans="1:14" ht="16">
      <c r="A324" s="228" t="s">
        <v>844</v>
      </c>
      <c r="B324" s="213"/>
      <c r="C324" s="213"/>
      <c r="D324" s="213"/>
      <c r="E324" s="213"/>
      <c r="F324" s="213"/>
      <c r="G324" s="213"/>
      <c r="H324" s="213"/>
      <c r="I324" s="213"/>
      <c r="J324" s="213"/>
      <c r="K324" s="213"/>
      <c r="L324" s="213"/>
      <c r="M324" s="213"/>
      <c r="N324" s="213"/>
    </row>
    <row r="325" spans="1:14">
      <c r="A325" s="214"/>
      <c r="B325" s="214"/>
      <c r="C325" s="214"/>
      <c r="D325" s="214"/>
      <c r="E325" s="214"/>
      <c r="F325" s="214"/>
      <c r="G325" s="214"/>
      <c r="H325" s="214"/>
      <c r="I325" s="214"/>
      <c r="J325" s="214"/>
      <c r="K325" s="214"/>
      <c r="L325" s="214"/>
      <c r="M325" s="214"/>
      <c r="N325" s="214"/>
    </row>
  </sheetData>
  <sheetProtection selectLockedCells="1" selectUnlockedCells="1"/>
  <mergeCells count="15">
    <mergeCell ref="A12:N12"/>
    <mergeCell ref="A1:N1"/>
    <mergeCell ref="A3:N3"/>
    <mergeCell ref="A5:N5"/>
    <mergeCell ref="A8:N8"/>
    <mergeCell ref="A10:N10"/>
    <mergeCell ref="A304:N304"/>
    <mergeCell ref="A312:N312"/>
    <mergeCell ref="A71:N71"/>
    <mergeCell ref="A96:N96"/>
    <mergeCell ref="A145:N145"/>
    <mergeCell ref="A174:N174"/>
    <mergeCell ref="A224:N224"/>
    <mergeCell ref="A267:N267"/>
    <mergeCell ref="A268:N268"/>
  </mergeCells>
  <printOptions horizontalCentered="1"/>
  <pageMargins left="0.5" right="0.5" top="0.75" bottom="0.5" header="0.25" footer="0.25"/>
  <pageSetup scale="96" orientation="landscape" r:id="rId1"/>
  <headerFooter>
    <oddHeader>&amp;RDRAFT
Version 2/FINAL: 6/1/12 
Based on Final HIPAA Security Rule &amp; HITECH Interim Rules (8/24/09)</oddHeader>
    <oddFooter>&amp;R&amp;8© Copyright HIPAA COW&amp;10.  Page &amp;P of &amp;N.</oddFooter>
  </headerFooter>
  <rowBreaks count="2" manualBreakCount="2">
    <brk id="181" max="16383" man="1"/>
    <brk id="2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29"/>
  <sheetViews>
    <sheetView zoomScale="85" zoomScaleNormal="85" workbookViewId="0">
      <selection activeCell="D2" sqref="D2"/>
    </sheetView>
  </sheetViews>
  <sheetFormatPr baseColWidth="10" defaultColWidth="8.83203125" defaultRowHeight="13"/>
  <cols>
    <col min="1" max="1" width="42.1640625" bestFit="1" customWidth="1"/>
  </cols>
  <sheetData>
    <row r="1" spans="1:1" ht="16">
      <c r="A1" s="54" t="s">
        <v>846</v>
      </c>
    </row>
    <row r="3" spans="1:1" ht="16">
      <c r="A3" s="47" t="s">
        <v>680</v>
      </c>
    </row>
    <row r="4" spans="1:1" ht="16">
      <c r="A4" s="47" t="s">
        <v>728</v>
      </c>
    </row>
    <row r="5" spans="1:1" ht="16">
      <c r="A5" s="47" t="s">
        <v>729</v>
      </c>
    </row>
    <row r="6" spans="1:1" ht="16">
      <c r="A6" s="47" t="s">
        <v>721</v>
      </c>
    </row>
    <row r="7" spans="1:1" ht="16">
      <c r="A7" s="48" t="s">
        <v>739</v>
      </c>
    </row>
    <row r="8" spans="1:1" ht="16">
      <c r="A8" s="47" t="s">
        <v>722</v>
      </c>
    </row>
    <row r="9" spans="1:1" ht="16">
      <c r="A9" s="47" t="s">
        <v>723</v>
      </c>
    </row>
    <row r="10" spans="1:1" ht="16">
      <c r="A10" s="47" t="s">
        <v>724</v>
      </c>
    </row>
    <row r="11" spans="1:1" ht="16">
      <c r="A11" s="48" t="s">
        <v>736</v>
      </c>
    </row>
    <row r="12" spans="1:1" ht="16">
      <c r="A12" s="48" t="s">
        <v>737</v>
      </c>
    </row>
    <row r="13" spans="1:1" ht="16">
      <c r="A13" s="48" t="s">
        <v>738</v>
      </c>
    </row>
    <row r="14" spans="1:1" ht="16">
      <c r="A14" s="47" t="s">
        <v>725</v>
      </c>
    </row>
    <row r="15" spans="1:1" ht="16">
      <c r="A15" s="48" t="s">
        <v>681</v>
      </c>
    </row>
    <row r="16" spans="1:1" ht="16">
      <c r="A16" s="49" t="s">
        <v>682</v>
      </c>
    </row>
    <row r="17" spans="1:1" ht="16">
      <c r="A17" s="49" t="s">
        <v>683</v>
      </c>
    </row>
    <row r="18" spans="1:1" ht="16">
      <c r="A18" s="48" t="s">
        <v>684</v>
      </c>
    </row>
    <row r="19" spans="1:1" ht="16">
      <c r="A19" s="48" t="s">
        <v>685</v>
      </c>
    </row>
    <row r="20" spans="1:1" ht="16">
      <c r="A20" s="48" t="s">
        <v>686</v>
      </c>
    </row>
    <row r="21" spans="1:1" ht="16">
      <c r="A21" s="48" t="s">
        <v>687</v>
      </c>
    </row>
    <row r="22" spans="1:1" ht="16">
      <c r="A22" s="47" t="s">
        <v>726</v>
      </c>
    </row>
    <row r="23" spans="1:1" ht="16">
      <c r="A23" s="47" t="s">
        <v>727</v>
      </c>
    </row>
    <row r="24" spans="1:1" ht="16">
      <c r="A24" s="47" t="s">
        <v>730</v>
      </c>
    </row>
    <row r="25" spans="1:1" ht="16">
      <c r="A25" s="47" t="s">
        <v>731</v>
      </c>
    </row>
    <row r="26" spans="1:1" ht="16">
      <c r="A26" s="47" t="s">
        <v>732</v>
      </c>
    </row>
    <row r="27" spans="1:1" ht="16">
      <c r="A27" s="48" t="s">
        <v>734</v>
      </c>
    </row>
    <row r="28" spans="1:1" ht="16">
      <c r="A28" s="48" t="s">
        <v>735</v>
      </c>
    </row>
    <row r="29" spans="1:1" ht="16">
      <c r="A29" s="47" t="s">
        <v>733</v>
      </c>
    </row>
  </sheetData>
  <printOptions horizontalCentered="1"/>
  <pageMargins left="1" right="1" top="1.25" bottom="1" header="0.5" footer="0.5"/>
  <pageSetup orientation="portrait" r:id="rId1"/>
  <headerFooter>
    <oddHeader>&amp;RDRAFT
Version 1/FINAL: 1/13/12</oddHeader>
    <oddFooter>&amp;R&amp;8© Copyright HIPAA COW&amp;10.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167"/>
  <sheetViews>
    <sheetView zoomScale="115" zoomScaleNormal="115" zoomScaleSheetLayoutView="85" workbookViewId="0">
      <pane xSplit="9" ySplit="1" topLeftCell="J2" activePane="bottomRight" state="frozen"/>
      <selection activeCell="E49" sqref="E49"/>
      <selection pane="topRight" activeCell="E49" sqref="E49"/>
      <selection pane="bottomLeft" activeCell="E49" sqref="E49"/>
      <selection pane="bottomRight" activeCell="L2" sqref="L2"/>
    </sheetView>
  </sheetViews>
  <sheetFormatPr baseColWidth="10" defaultColWidth="9.1640625" defaultRowHeight="13"/>
  <cols>
    <col min="1" max="1" width="7.33203125" style="144" customWidth="1"/>
    <col min="2" max="2" width="12.5" style="146" bestFit="1" customWidth="1"/>
    <col min="3" max="3" width="5.1640625" style="148" customWidth="1"/>
    <col min="4" max="4" width="15" style="146" customWidth="1"/>
    <col min="5" max="5" width="4.1640625" style="146" customWidth="1"/>
    <col min="6" max="6" width="15" style="146" customWidth="1"/>
    <col min="7" max="7" width="33.5" style="146" customWidth="1"/>
    <col min="8" max="8" width="30.1640625" style="145" customWidth="1"/>
    <col min="9" max="9" width="33.83203125" style="146" customWidth="1"/>
    <col min="10" max="10" width="9.33203125" style="108" customWidth="1"/>
    <col min="11" max="11" width="33.6640625" style="147" customWidth="1"/>
    <col min="12" max="12" width="11.6640625" style="108" customWidth="1"/>
    <col min="13" max="13" width="11" style="108" customWidth="1"/>
    <col min="14" max="14" width="6" style="146" customWidth="1"/>
    <col min="15" max="15" width="63.6640625" style="146" customWidth="1"/>
    <col min="16" max="16" width="12.5" style="146" customWidth="1"/>
    <col min="17" max="17" width="28.33203125" style="146" customWidth="1"/>
    <col min="18" max="18" width="6.1640625" style="142" customWidth="1"/>
    <col min="19" max="16384" width="9.1640625" style="125"/>
  </cols>
  <sheetData>
    <row r="1" spans="1:18" s="118" customFormat="1" ht="49.5" customHeight="1">
      <c r="A1" s="72" t="s">
        <v>792</v>
      </c>
      <c r="B1" s="73" t="s">
        <v>470</v>
      </c>
      <c r="C1" s="73" t="s">
        <v>389</v>
      </c>
      <c r="D1" s="73" t="s">
        <v>471</v>
      </c>
      <c r="E1" s="73" t="s">
        <v>473</v>
      </c>
      <c r="F1" s="73" t="s">
        <v>472</v>
      </c>
      <c r="G1" s="73" t="s">
        <v>451</v>
      </c>
      <c r="H1" s="74" t="s">
        <v>837</v>
      </c>
      <c r="I1" s="74" t="s">
        <v>966</v>
      </c>
      <c r="J1" s="131" t="s">
        <v>203</v>
      </c>
      <c r="K1" s="131" t="s">
        <v>102</v>
      </c>
      <c r="L1" s="131" t="s">
        <v>104</v>
      </c>
      <c r="M1" s="131" t="s">
        <v>105</v>
      </c>
      <c r="N1" s="112" t="s">
        <v>343</v>
      </c>
      <c r="O1" s="113" t="s">
        <v>257</v>
      </c>
      <c r="P1" s="113" t="s">
        <v>106</v>
      </c>
      <c r="Q1" s="117" t="s">
        <v>705</v>
      </c>
      <c r="R1" s="141" t="s">
        <v>793</v>
      </c>
    </row>
    <row r="2" spans="1:18" s="119" customFormat="1" ht="319">
      <c r="A2" s="75">
        <v>1.1000000000000001</v>
      </c>
      <c r="B2" s="76" t="s">
        <v>66</v>
      </c>
      <c r="C2" s="77" t="s">
        <v>435</v>
      </c>
      <c r="D2" s="78" t="s">
        <v>474</v>
      </c>
      <c r="E2" s="76" t="s">
        <v>477</v>
      </c>
      <c r="F2" s="76" t="s">
        <v>67</v>
      </c>
      <c r="G2" s="76" t="s">
        <v>115</v>
      </c>
      <c r="H2" s="151" t="s">
        <v>301</v>
      </c>
      <c r="I2" s="79" t="s">
        <v>1212</v>
      </c>
      <c r="J2" s="55"/>
      <c r="K2" s="61" t="s">
        <v>194</v>
      </c>
      <c r="L2" s="55"/>
      <c r="M2" s="55"/>
      <c r="N2" s="85">
        <f t="shared" ref="N2:N34" si="0">SUM(L2*M2)</f>
        <v>0</v>
      </c>
      <c r="O2" s="86" t="s">
        <v>1196</v>
      </c>
      <c r="P2" s="76" t="s">
        <v>799</v>
      </c>
      <c r="Q2" s="86" t="s">
        <v>701</v>
      </c>
      <c r="R2" s="142">
        <v>1</v>
      </c>
    </row>
    <row r="3" spans="1:18" s="119" customFormat="1" ht="98">
      <c r="A3" s="80" t="s">
        <v>672</v>
      </c>
      <c r="B3" s="81" t="s">
        <v>66</v>
      </c>
      <c r="C3" s="82" t="s">
        <v>435</v>
      </c>
      <c r="D3" s="83"/>
      <c r="E3" s="81"/>
      <c r="F3" s="81"/>
      <c r="G3" s="81"/>
      <c r="H3" s="152" t="s">
        <v>301</v>
      </c>
      <c r="I3" s="84" t="s">
        <v>302</v>
      </c>
      <c r="J3" s="56"/>
      <c r="K3" s="62"/>
      <c r="L3" s="56"/>
      <c r="M3" s="56"/>
      <c r="N3" s="87">
        <f t="shared" si="0"/>
        <v>0</v>
      </c>
      <c r="O3" s="88" t="s">
        <v>1246</v>
      </c>
      <c r="P3" s="81" t="s">
        <v>799</v>
      </c>
      <c r="Q3" s="120" t="s">
        <v>702</v>
      </c>
      <c r="R3" s="143">
        <v>2</v>
      </c>
    </row>
    <row r="4" spans="1:18" s="119" customFormat="1" ht="84">
      <c r="A4" s="80" t="s">
        <v>673</v>
      </c>
      <c r="B4" s="81" t="s">
        <v>66</v>
      </c>
      <c r="C4" s="82" t="s">
        <v>435</v>
      </c>
      <c r="D4" s="83"/>
      <c r="E4" s="81"/>
      <c r="F4" s="81"/>
      <c r="G4" s="81"/>
      <c r="H4" s="152" t="s">
        <v>371</v>
      </c>
      <c r="I4" s="84" t="s">
        <v>515</v>
      </c>
      <c r="J4" s="56"/>
      <c r="K4" s="62"/>
      <c r="L4" s="56"/>
      <c r="M4" s="56"/>
      <c r="N4" s="87">
        <f t="shared" si="0"/>
        <v>0</v>
      </c>
      <c r="O4" s="88" t="s">
        <v>1058</v>
      </c>
      <c r="P4" s="81" t="s">
        <v>799</v>
      </c>
      <c r="Q4" s="86"/>
      <c r="R4" s="143">
        <v>3</v>
      </c>
    </row>
    <row r="5" spans="1:18" s="121" customFormat="1" ht="215.25" customHeight="1">
      <c r="A5" s="75">
        <v>1.2</v>
      </c>
      <c r="B5" s="76" t="s">
        <v>68</v>
      </c>
      <c r="C5" s="77" t="s">
        <v>435</v>
      </c>
      <c r="D5" s="78" t="s">
        <v>474</v>
      </c>
      <c r="E5" s="76" t="s">
        <v>477</v>
      </c>
      <c r="F5" s="76" t="s">
        <v>69</v>
      </c>
      <c r="G5" s="85" t="s">
        <v>310</v>
      </c>
      <c r="H5" s="153" t="s">
        <v>13</v>
      </c>
      <c r="I5" s="86" t="s">
        <v>1147</v>
      </c>
      <c r="J5" s="55"/>
      <c r="K5" s="63"/>
      <c r="L5" s="55"/>
      <c r="M5" s="56"/>
      <c r="N5" s="85">
        <f t="shared" si="0"/>
        <v>0</v>
      </c>
      <c r="O5" s="86" t="s">
        <v>1148</v>
      </c>
      <c r="P5" s="76" t="s">
        <v>799</v>
      </c>
      <c r="Q5" s="86" t="s">
        <v>700</v>
      </c>
      <c r="R5" s="142">
        <v>4</v>
      </c>
    </row>
    <row r="6" spans="1:18" s="121" customFormat="1" ht="130.5" customHeight="1">
      <c r="A6" s="80" t="s">
        <v>674</v>
      </c>
      <c r="B6" s="81" t="s">
        <v>68</v>
      </c>
      <c r="C6" s="82" t="s">
        <v>435</v>
      </c>
      <c r="D6" s="83"/>
      <c r="E6" s="81"/>
      <c r="F6" s="81"/>
      <c r="G6" s="87"/>
      <c r="H6" s="154" t="s">
        <v>14</v>
      </c>
      <c r="I6" s="88" t="s">
        <v>616</v>
      </c>
      <c r="J6" s="56"/>
      <c r="K6" s="56"/>
      <c r="L6" s="56"/>
      <c r="M6" s="56"/>
      <c r="N6" s="87">
        <f t="shared" si="0"/>
        <v>0</v>
      </c>
      <c r="O6" s="120" t="s">
        <v>1146</v>
      </c>
      <c r="P6" s="81" t="s">
        <v>799</v>
      </c>
      <c r="Q6" s="120" t="s">
        <v>703</v>
      </c>
      <c r="R6" s="143">
        <v>5</v>
      </c>
    </row>
    <row r="7" spans="1:18" s="121" customFormat="1" ht="144.75" customHeight="1">
      <c r="A7" s="80" t="s">
        <v>675</v>
      </c>
      <c r="B7" s="81" t="s">
        <v>68</v>
      </c>
      <c r="C7" s="82" t="s">
        <v>435</v>
      </c>
      <c r="D7" s="83"/>
      <c r="E7" s="81"/>
      <c r="F7" s="81"/>
      <c r="G7" s="87"/>
      <c r="H7" s="154" t="s">
        <v>1150</v>
      </c>
      <c r="I7" s="172" t="s">
        <v>1149</v>
      </c>
      <c r="J7" s="57"/>
      <c r="K7" s="64"/>
      <c r="L7" s="57"/>
      <c r="M7" s="56"/>
      <c r="N7" s="87">
        <f t="shared" si="0"/>
        <v>0</v>
      </c>
      <c r="O7" s="81" t="s">
        <v>624</v>
      </c>
      <c r="P7" s="81" t="s">
        <v>799</v>
      </c>
      <c r="Q7" s="120" t="s">
        <v>700</v>
      </c>
      <c r="R7" s="143">
        <v>6</v>
      </c>
    </row>
    <row r="8" spans="1:18" s="119" customFormat="1" ht="98">
      <c r="A8" s="80" t="s">
        <v>676</v>
      </c>
      <c r="B8" s="81" t="s">
        <v>68</v>
      </c>
      <c r="C8" s="82" t="s">
        <v>435</v>
      </c>
      <c r="D8" s="83"/>
      <c r="E8" s="81"/>
      <c r="F8" s="81"/>
      <c r="G8" s="87"/>
      <c r="H8" s="154" t="s">
        <v>317</v>
      </c>
      <c r="I8" s="89" t="s">
        <v>372</v>
      </c>
      <c r="J8" s="57"/>
      <c r="K8" s="65"/>
      <c r="L8" s="57"/>
      <c r="M8" s="56"/>
      <c r="N8" s="87">
        <f t="shared" si="0"/>
        <v>0</v>
      </c>
      <c r="O8" s="81" t="s">
        <v>625</v>
      </c>
      <c r="P8" s="81" t="s">
        <v>799</v>
      </c>
      <c r="Q8" s="86"/>
      <c r="R8" s="143">
        <v>7</v>
      </c>
    </row>
    <row r="9" spans="1:18" s="121" customFormat="1" ht="320.25" customHeight="1">
      <c r="A9" s="75">
        <v>1.3</v>
      </c>
      <c r="B9" s="76" t="s">
        <v>207</v>
      </c>
      <c r="C9" s="77" t="s">
        <v>435</v>
      </c>
      <c r="D9" s="78" t="s">
        <v>70</v>
      </c>
      <c r="E9" s="76" t="s">
        <v>477</v>
      </c>
      <c r="F9" s="76"/>
      <c r="G9" s="85" t="s">
        <v>469</v>
      </c>
      <c r="H9" s="153" t="s">
        <v>318</v>
      </c>
      <c r="I9" s="90" t="s">
        <v>901</v>
      </c>
      <c r="J9" s="55"/>
      <c r="K9" s="56"/>
      <c r="L9" s="55"/>
      <c r="M9" s="56"/>
      <c r="N9" s="85">
        <f t="shared" si="0"/>
        <v>0</v>
      </c>
      <c r="O9" s="86" t="s">
        <v>1197</v>
      </c>
      <c r="P9" s="76" t="s">
        <v>799</v>
      </c>
      <c r="Q9" s="86" t="s">
        <v>700</v>
      </c>
      <c r="R9" s="142">
        <v>8</v>
      </c>
    </row>
    <row r="10" spans="1:18" s="121" customFormat="1" ht="132" customHeight="1">
      <c r="A10" s="80" t="s">
        <v>941</v>
      </c>
      <c r="B10" s="81" t="s">
        <v>207</v>
      </c>
      <c r="C10" s="81" t="s">
        <v>435</v>
      </c>
      <c r="D10" s="83"/>
      <c r="E10" s="81"/>
      <c r="F10" s="81"/>
      <c r="G10" s="87"/>
      <c r="H10" s="175" t="s">
        <v>940</v>
      </c>
      <c r="I10" s="120" t="s">
        <v>942</v>
      </c>
      <c r="J10" s="56"/>
      <c r="K10" s="56"/>
      <c r="L10" s="56"/>
      <c r="M10" s="56"/>
      <c r="N10" s="87">
        <f t="shared" si="0"/>
        <v>0</v>
      </c>
      <c r="O10" s="120" t="s">
        <v>943</v>
      </c>
      <c r="P10" s="98" t="s">
        <v>799</v>
      </c>
      <c r="Q10" s="86"/>
      <c r="R10" s="143">
        <v>9</v>
      </c>
    </row>
    <row r="11" spans="1:18" s="121" customFormat="1" ht="180" customHeight="1">
      <c r="A11" s="75">
        <v>2.1</v>
      </c>
      <c r="B11" s="76" t="s">
        <v>413</v>
      </c>
      <c r="C11" s="77" t="s">
        <v>435</v>
      </c>
      <c r="D11" s="78" t="s">
        <v>498</v>
      </c>
      <c r="E11" s="76" t="s">
        <v>477</v>
      </c>
      <c r="F11" s="76"/>
      <c r="G11" s="76" t="s">
        <v>526</v>
      </c>
      <c r="H11" s="151" t="s">
        <v>863</v>
      </c>
      <c r="I11" s="86" t="s">
        <v>527</v>
      </c>
      <c r="J11" s="55"/>
      <c r="K11" s="66"/>
      <c r="L11" s="55"/>
      <c r="M11" s="56"/>
      <c r="N11" s="85">
        <f t="shared" si="0"/>
        <v>0</v>
      </c>
      <c r="O11" s="86" t="s">
        <v>1151</v>
      </c>
      <c r="P11" s="76" t="s">
        <v>800</v>
      </c>
      <c r="Q11" s="86" t="s">
        <v>691</v>
      </c>
      <c r="R11" s="142">
        <v>10</v>
      </c>
    </row>
    <row r="12" spans="1:18" s="121" customFormat="1" ht="81" customHeight="1">
      <c r="A12" s="80" t="s">
        <v>658</v>
      </c>
      <c r="B12" s="81" t="s">
        <v>413</v>
      </c>
      <c r="C12" s="82" t="s">
        <v>435</v>
      </c>
      <c r="D12" s="83"/>
      <c r="E12" s="81"/>
      <c r="F12" s="81"/>
      <c r="G12" s="81"/>
      <c r="H12" s="152" t="s">
        <v>864</v>
      </c>
      <c r="I12" s="88" t="s">
        <v>305</v>
      </c>
      <c r="J12" s="56"/>
      <c r="K12" s="62"/>
      <c r="L12" s="56"/>
      <c r="M12" s="56"/>
      <c r="N12" s="87">
        <f t="shared" si="0"/>
        <v>0</v>
      </c>
      <c r="O12" s="88" t="s">
        <v>597</v>
      </c>
      <c r="P12" s="81" t="s">
        <v>800</v>
      </c>
      <c r="Q12" s="120" t="s">
        <v>691</v>
      </c>
      <c r="R12" s="143">
        <v>11</v>
      </c>
    </row>
    <row r="13" spans="1:18" s="121" customFormat="1" ht="84">
      <c r="A13" s="80" t="s">
        <v>659</v>
      </c>
      <c r="B13" s="81" t="s">
        <v>413</v>
      </c>
      <c r="C13" s="82" t="s">
        <v>435</v>
      </c>
      <c r="D13" s="83"/>
      <c r="E13" s="81"/>
      <c r="F13" s="81"/>
      <c r="G13" s="81"/>
      <c r="H13" s="152" t="s">
        <v>865</v>
      </c>
      <c r="I13" s="88" t="s">
        <v>572</v>
      </c>
      <c r="J13" s="56"/>
      <c r="K13" s="62" t="s">
        <v>573</v>
      </c>
      <c r="L13" s="56"/>
      <c r="M13" s="56"/>
      <c r="N13" s="87">
        <f t="shared" si="0"/>
        <v>0</v>
      </c>
      <c r="O13" s="120" t="s">
        <v>1059</v>
      </c>
      <c r="P13" s="81" t="s">
        <v>800</v>
      </c>
      <c r="Q13" s="120" t="s">
        <v>691</v>
      </c>
      <c r="R13" s="143">
        <v>12</v>
      </c>
    </row>
    <row r="14" spans="1:18" s="121" customFormat="1" ht="95.25" customHeight="1">
      <c r="A14" s="75">
        <v>2.2000000000000002</v>
      </c>
      <c r="B14" s="76" t="s">
        <v>499</v>
      </c>
      <c r="C14" s="77" t="s">
        <v>435</v>
      </c>
      <c r="D14" s="78" t="s">
        <v>498</v>
      </c>
      <c r="E14" s="76" t="s">
        <v>477</v>
      </c>
      <c r="F14" s="76" t="s">
        <v>500</v>
      </c>
      <c r="G14" s="76" t="s">
        <v>414</v>
      </c>
      <c r="H14" s="151" t="s">
        <v>863</v>
      </c>
      <c r="I14" s="79" t="s">
        <v>303</v>
      </c>
      <c r="J14" s="55"/>
      <c r="K14" s="63"/>
      <c r="L14" s="55"/>
      <c r="M14" s="56"/>
      <c r="N14" s="85">
        <f t="shared" si="0"/>
        <v>0</v>
      </c>
      <c r="O14" s="75" t="s">
        <v>1152</v>
      </c>
      <c r="P14" s="76" t="s">
        <v>800</v>
      </c>
      <c r="Q14" s="86" t="s">
        <v>691</v>
      </c>
      <c r="R14" s="142">
        <v>13</v>
      </c>
    </row>
    <row r="15" spans="1:18" s="121" customFormat="1" ht="179.25" customHeight="1">
      <c r="A15" s="75">
        <v>2.2999999999999998</v>
      </c>
      <c r="B15" s="76" t="s">
        <v>501</v>
      </c>
      <c r="C15" s="77" t="s">
        <v>435</v>
      </c>
      <c r="D15" s="78" t="s">
        <v>498</v>
      </c>
      <c r="E15" s="76" t="s">
        <v>477</v>
      </c>
      <c r="F15" s="76" t="s">
        <v>72</v>
      </c>
      <c r="G15" s="76" t="s">
        <v>415</v>
      </c>
      <c r="H15" s="151" t="s">
        <v>866</v>
      </c>
      <c r="I15" s="90" t="s">
        <v>304</v>
      </c>
      <c r="J15" s="55"/>
      <c r="K15" s="63"/>
      <c r="L15" s="55"/>
      <c r="M15" s="56"/>
      <c r="N15" s="85">
        <f t="shared" si="0"/>
        <v>0</v>
      </c>
      <c r="O15" s="75" t="s">
        <v>1153</v>
      </c>
      <c r="P15" s="76" t="s">
        <v>800</v>
      </c>
      <c r="Q15" s="86" t="s">
        <v>691</v>
      </c>
      <c r="R15" s="142">
        <v>14</v>
      </c>
    </row>
    <row r="16" spans="1:18" s="121" customFormat="1" ht="171" customHeight="1">
      <c r="A16" s="80" t="s">
        <v>660</v>
      </c>
      <c r="B16" s="81" t="s">
        <v>501</v>
      </c>
      <c r="C16" s="82" t="s">
        <v>435</v>
      </c>
      <c r="D16" s="83"/>
      <c r="E16" s="81"/>
      <c r="F16" s="81"/>
      <c r="G16" s="81"/>
      <c r="H16" s="152" t="s">
        <v>867</v>
      </c>
      <c r="I16" s="91" t="s">
        <v>181</v>
      </c>
      <c r="J16" s="56"/>
      <c r="K16" s="62"/>
      <c r="L16" s="56"/>
      <c r="M16" s="56"/>
      <c r="N16" s="87">
        <f t="shared" si="0"/>
        <v>0</v>
      </c>
      <c r="O16" s="120" t="s">
        <v>1060</v>
      </c>
      <c r="P16" s="81" t="s">
        <v>800</v>
      </c>
      <c r="Q16" s="120" t="s">
        <v>691</v>
      </c>
      <c r="R16" s="143">
        <v>15</v>
      </c>
    </row>
    <row r="17" spans="1:18" s="121" customFormat="1" ht="95.25" customHeight="1">
      <c r="A17" s="80" t="s">
        <v>662</v>
      </c>
      <c r="B17" s="81" t="s">
        <v>501</v>
      </c>
      <c r="C17" s="82" t="s">
        <v>435</v>
      </c>
      <c r="D17" s="83"/>
      <c r="E17" s="81"/>
      <c r="F17" s="81"/>
      <c r="G17" s="87"/>
      <c r="H17" s="154" t="s">
        <v>316</v>
      </c>
      <c r="I17" s="88" t="s">
        <v>245</v>
      </c>
      <c r="J17" s="56"/>
      <c r="K17" s="62"/>
      <c r="L17" s="56"/>
      <c r="M17" s="56"/>
      <c r="N17" s="87">
        <f t="shared" si="0"/>
        <v>0</v>
      </c>
      <c r="O17" s="86" t="s">
        <v>914</v>
      </c>
      <c r="P17" s="81" t="s">
        <v>800</v>
      </c>
      <c r="Q17" s="120" t="s">
        <v>691</v>
      </c>
      <c r="R17" s="143">
        <v>16</v>
      </c>
    </row>
    <row r="18" spans="1:18" s="121" customFormat="1" ht="70">
      <c r="A18" s="80" t="s">
        <v>663</v>
      </c>
      <c r="B18" s="81" t="s">
        <v>501</v>
      </c>
      <c r="C18" s="82" t="s">
        <v>435</v>
      </c>
      <c r="D18" s="83"/>
      <c r="E18" s="81"/>
      <c r="F18" s="81"/>
      <c r="G18" s="81"/>
      <c r="H18" s="152" t="s">
        <v>868</v>
      </c>
      <c r="I18" s="91" t="s">
        <v>182</v>
      </c>
      <c r="J18" s="56"/>
      <c r="K18" s="62"/>
      <c r="L18" s="56"/>
      <c r="M18" s="56"/>
      <c r="N18" s="87">
        <f t="shared" si="0"/>
        <v>0</v>
      </c>
      <c r="O18" s="88" t="s">
        <v>598</v>
      </c>
      <c r="P18" s="81" t="s">
        <v>800</v>
      </c>
      <c r="Q18" s="120" t="s">
        <v>691</v>
      </c>
      <c r="R18" s="143">
        <v>17</v>
      </c>
    </row>
    <row r="19" spans="1:18" s="123" customFormat="1" ht="70">
      <c r="A19" s="80" t="s">
        <v>664</v>
      </c>
      <c r="B19" s="81" t="s">
        <v>501</v>
      </c>
      <c r="C19" s="82" t="s">
        <v>435</v>
      </c>
      <c r="D19" s="83"/>
      <c r="E19" s="81"/>
      <c r="F19" s="81"/>
      <c r="G19" s="81"/>
      <c r="H19" s="152" t="s">
        <v>868</v>
      </c>
      <c r="I19" s="92" t="s">
        <v>240</v>
      </c>
      <c r="J19" s="57"/>
      <c r="K19" s="65"/>
      <c r="L19" s="57"/>
      <c r="M19" s="56"/>
      <c r="N19" s="87">
        <f t="shared" si="0"/>
        <v>0</v>
      </c>
      <c r="O19" s="122" t="s">
        <v>599</v>
      </c>
      <c r="P19" s="81" t="s">
        <v>800</v>
      </c>
      <c r="Q19" s="120" t="s">
        <v>691</v>
      </c>
      <c r="R19" s="143">
        <v>18</v>
      </c>
    </row>
    <row r="20" spans="1:18" s="124" customFormat="1" ht="98">
      <c r="A20" s="80" t="s">
        <v>661</v>
      </c>
      <c r="B20" s="81" t="s">
        <v>501</v>
      </c>
      <c r="C20" s="82" t="s">
        <v>435</v>
      </c>
      <c r="D20" s="83"/>
      <c r="E20" s="81"/>
      <c r="F20" s="81"/>
      <c r="G20" s="81"/>
      <c r="H20" s="152" t="s">
        <v>869</v>
      </c>
      <c r="I20" s="92" t="s">
        <v>183</v>
      </c>
      <c r="J20" s="57"/>
      <c r="K20" s="65"/>
      <c r="L20" s="57"/>
      <c r="M20" s="56"/>
      <c r="N20" s="87">
        <f t="shared" si="0"/>
        <v>0</v>
      </c>
      <c r="O20" s="87" t="s">
        <v>596</v>
      </c>
      <c r="P20" s="81" t="s">
        <v>800</v>
      </c>
      <c r="Q20" s="98" t="s">
        <v>691</v>
      </c>
      <c r="R20" s="143">
        <v>19</v>
      </c>
    </row>
    <row r="21" spans="1:18" s="124" customFormat="1" ht="247.5" customHeight="1">
      <c r="A21" s="85">
        <v>2.4</v>
      </c>
      <c r="B21" s="76" t="s">
        <v>73</v>
      </c>
      <c r="C21" s="77" t="s">
        <v>435</v>
      </c>
      <c r="D21" s="78" t="s">
        <v>498</v>
      </c>
      <c r="E21" s="76" t="s">
        <v>481</v>
      </c>
      <c r="F21" s="76" t="s">
        <v>74</v>
      </c>
      <c r="G21" s="76" t="s">
        <v>416</v>
      </c>
      <c r="H21" s="151" t="s">
        <v>870</v>
      </c>
      <c r="I21" s="90" t="s">
        <v>246</v>
      </c>
      <c r="J21" s="55"/>
      <c r="K21" s="63"/>
      <c r="L21" s="55"/>
      <c r="M21" s="56"/>
      <c r="N21" s="85">
        <f t="shared" si="0"/>
        <v>0</v>
      </c>
      <c r="O21" s="86" t="s">
        <v>1154</v>
      </c>
      <c r="P21" s="76" t="s">
        <v>800</v>
      </c>
      <c r="Q21" s="76" t="s">
        <v>691</v>
      </c>
      <c r="R21" s="142">
        <v>20</v>
      </c>
    </row>
    <row r="22" spans="1:18" ht="131.25" customHeight="1">
      <c r="A22" s="75">
        <v>2.5</v>
      </c>
      <c r="B22" s="76" t="s">
        <v>75</v>
      </c>
      <c r="C22" s="77" t="s">
        <v>435</v>
      </c>
      <c r="D22" s="78" t="s">
        <v>498</v>
      </c>
      <c r="E22" s="76" t="s">
        <v>481</v>
      </c>
      <c r="F22" s="76" t="s">
        <v>76</v>
      </c>
      <c r="G22" s="76" t="s">
        <v>417</v>
      </c>
      <c r="H22" s="151" t="s">
        <v>871</v>
      </c>
      <c r="I22" s="79" t="s">
        <v>247</v>
      </c>
      <c r="J22" s="55"/>
      <c r="K22" s="63"/>
      <c r="L22" s="55"/>
      <c r="M22" s="56"/>
      <c r="N22" s="85">
        <f t="shared" si="0"/>
        <v>0</v>
      </c>
      <c r="O22" s="75" t="s">
        <v>1155</v>
      </c>
      <c r="P22" s="76" t="s">
        <v>800</v>
      </c>
      <c r="Q22" s="86" t="s">
        <v>691</v>
      </c>
      <c r="R22" s="142">
        <v>21</v>
      </c>
    </row>
    <row r="23" spans="1:18" ht="68.25" customHeight="1">
      <c r="A23" s="80" t="s">
        <v>665</v>
      </c>
      <c r="B23" s="81" t="s">
        <v>75</v>
      </c>
      <c r="C23" s="82" t="s">
        <v>435</v>
      </c>
      <c r="D23" s="83"/>
      <c r="E23" s="81"/>
      <c r="F23" s="81"/>
      <c r="G23" s="81"/>
      <c r="H23" s="152" t="s">
        <v>529</v>
      </c>
      <c r="I23" s="81" t="s">
        <v>309</v>
      </c>
      <c r="J23" s="57"/>
      <c r="K23" s="65"/>
      <c r="L23" s="57"/>
      <c r="M23" s="56"/>
      <c r="N23" s="87">
        <f t="shared" si="0"/>
        <v>0</v>
      </c>
      <c r="O23" s="98" t="s">
        <v>1061</v>
      </c>
      <c r="P23" s="81" t="s">
        <v>800</v>
      </c>
      <c r="Q23" s="120" t="s">
        <v>691</v>
      </c>
      <c r="R23" s="143">
        <v>22</v>
      </c>
    </row>
    <row r="24" spans="1:18" ht="140">
      <c r="A24" s="87" t="s">
        <v>666</v>
      </c>
      <c r="B24" s="81" t="s">
        <v>75</v>
      </c>
      <c r="C24" s="82" t="s">
        <v>435</v>
      </c>
      <c r="D24" s="83"/>
      <c r="E24" s="81"/>
      <c r="F24" s="81"/>
      <c r="G24" s="81"/>
      <c r="H24" s="152" t="s">
        <v>529</v>
      </c>
      <c r="I24" s="88" t="s">
        <v>1156</v>
      </c>
      <c r="J24" s="56"/>
      <c r="K24" s="62"/>
      <c r="L24" s="57"/>
      <c r="M24" s="56"/>
      <c r="N24" s="87">
        <f t="shared" si="0"/>
        <v>0</v>
      </c>
      <c r="O24" s="120" t="s">
        <v>1157</v>
      </c>
      <c r="P24" s="81" t="s">
        <v>800</v>
      </c>
      <c r="Q24" s="98" t="s">
        <v>691</v>
      </c>
      <c r="R24" s="143">
        <v>23</v>
      </c>
    </row>
    <row r="25" spans="1:18" ht="140">
      <c r="A25" s="87" t="s">
        <v>667</v>
      </c>
      <c r="B25" s="81" t="s">
        <v>75</v>
      </c>
      <c r="C25" s="82" t="s">
        <v>435</v>
      </c>
      <c r="D25" s="83"/>
      <c r="E25" s="81"/>
      <c r="F25" s="81"/>
      <c r="G25" s="81"/>
      <c r="H25" s="152" t="s">
        <v>530</v>
      </c>
      <c r="I25" s="172" t="s">
        <v>1062</v>
      </c>
      <c r="J25" s="57"/>
      <c r="K25" s="65"/>
      <c r="L25" s="57"/>
      <c r="M25" s="56"/>
      <c r="N25" s="87">
        <f t="shared" si="0"/>
        <v>0</v>
      </c>
      <c r="O25" s="98" t="s">
        <v>1112</v>
      </c>
      <c r="P25" s="81" t="s">
        <v>800</v>
      </c>
      <c r="Q25" s="98" t="s">
        <v>691</v>
      </c>
      <c r="R25" s="143">
        <v>24</v>
      </c>
    </row>
    <row r="26" spans="1:18" ht="183.75" customHeight="1">
      <c r="A26" s="80" t="s">
        <v>668</v>
      </c>
      <c r="B26" s="81" t="s">
        <v>75</v>
      </c>
      <c r="C26" s="82" t="s">
        <v>435</v>
      </c>
      <c r="D26" s="83"/>
      <c r="E26" s="81"/>
      <c r="F26" s="81"/>
      <c r="G26" s="81"/>
      <c r="H26" s="152" t="s">
        <v>871</v>
      </c>
      <c r="I26" s="84" t="s">
        <v>600</v>
      </c>
      <c r="J26" s="56"/>
      <c r="K26" s="65"/>
      <c r="L26" s="57"/>
      <c r="M26" s="56"/>
      <c r="N26" s="87">
        <f t="shared" si="0"/>
        <v>0</v>
      </c>
      <c r="O26" s="98" t="s">
        <v>1158</v>
      </c>
      <c r="P26" s="81" t="s">
        <v>800</v>
      </c>
      <c r="Q26" s="120" t="s">
        <v>691</v>
      </c>
      <c r="R26" s="143">
        <v>25</v>
      </c>
    </row>
    <row r="27" spans="1:18" s="121" customFormat="1" ht="203.25" customHeight="1">
      <c r="A27" s="75">
        <v>2.6</v>
      </c>
      <c r="B27" s="76" t="s">
        <v>78</v>
      </c>
      <c r="C27" s="77" t="s">
        <v>435</v>
      </c>
      <c r="D27" s="78" t="s">
        <v>77</v>
      </c>
      <c r="E27" s="76" t="s">
        <v>481</v>
      </c>
      <c r="F27" s="76" t="s">
        <v>79</v>
      </c>
      <c r="G27" s="76" t="s">
        <v>393</v>
      </c>
      <c r="H27" s="151" t="s">
        <v>862</v>
      </c>
      <c r="I27" s="86" t="s">
        <v>248</v>
      </c>
      <c r="J27" s="55"/>
      <c r="K27" s="63"/>
      <c r="L27" s="57"/>
      <c r="M27" s="56"/>
      <c r="N27" s="85">
        <f t="shared" si="0"/>
        <v>0</v>
      </c>
      <c r="O27" s="86" t="s">
        <v>1198</v>
      </c>
      <c r="P27" s="76" t="s">
        <v>800</v>
      </c>
      <c r="Q27" s="86" t="s">
        <v>691</v>
      </c>
      <c r="R27" s="142">
        <v>26</v>
      </c>
    </row>
    <row r="28" spans="1:18" s="121" customFormat="1" ht="121.5" customHeight="1">
      <c r="A28" s="75">
        <v>2.7</v>
      </c>
      <c r="B28" s="76" t="s">
        <v>81</v>
      </c>
      <c r="C28" s="77" t="s">
        <v>435</v>
      </c>
      <c r="D28" s="78" t="s">
        <v>80</v>
      </c>
      <c r="E28" s="76" t="s">
        <v>477</v>
      </c>
      <c r="F28" s="76" t="s">
        <v>82</v>
      </c>
      <c r="G28" s="76" t="s">
        <v>98</v>
      </c>
      <c r="H28" s="151" t="s">
        <v>872</v>
      </c>
      <c r="I28" s="93" t="s">
        <v>794</v>
      </c>
      <c r="J28" s="55"/>
      <c r="K28" s="63"/>
      <c r="L28" s="57"/>
      <c r="M28" s="56"/>
      <c r="N28" s="85">
        <f t="shared" si="0"/>
        <v>0</v>
      </c>
      <c r="O28" s="86" t="s">
        <v>1063</v>
      </c>
      <c r="P28" s="76" t="s">
        <v>800</v>
      </c>
      <c r="Q28" s="86" t="s">
        <v>691</v>
      </c>
      <c r="R28" s="142">
        <v>27</v>
      </c>
    </row>
    <row r="29" spans="1:18" s="121" customFormat="1" ht="132.75" customHeight="1">
      <c r="A29" s="75">
        <v>3.1</v>
      </c>
      <c r="B29" s="76" t="s">
        <v>83</v>
      </c>
      <c r="C29" s="77" t="s">
        <v>435</v>
      </c>
      <c r="D29" s="78" t="s">
        <v>498</v>
      </c>
      <c r="E29" s="76" t="s">
        <v>477</v>
      </c>
      <c r="F29" s="76" t="s">
        <v>84</v>
      </c>
      <c r="G29" s="76" t="s">
        <v>122</v>
      </c>
      <c r="H29" s="151" t="s">
        <v>873</v>
      </c>
      <c r="I29" s="79" t="s">
        <v>184</v>
      </c>
      <c r="J29" s="55"/>
      <c r="K29" s="63"/>
      <c r="L29" s="57"/>
      <c r="M29" s="56"/>
      <c r="N29" s="85">
        <f t="shared" si="0"/>
        <v>0</v>
      </c>
      <c r="O29" s="86" t="s">
        <v>1244</v>
      </c>
      <c r="P29" s="76" t="s">
        <v>801</v>
      </c>
      <c r="Q29" s="86" t="s">
        <v>693</v>
      </c>
      <c r="R29" s="142">
        <v>28</v>
      </c>
    </row>
    <row r="30" spans="1:18" s="121" customFormat="1" ht="140">
      <c r="A30" s="80" t="s">
        <v>708</v>
      </c>
      <c r="B30" s="81" t="s">
        <v>83</v>
      </c>
      <c r="C30" s="82" t="s">
        <v>435</v>
      </c>
      <c r="D30" s="83"/>
      <c r="E30" s="81"/>
      <c r="F30" s="81"/>
      <c r="G30" s="81"/>
      <c r="H30" s="152" t="s">
        <v>427</v>
      </c>
      <c r="I30" s="101" t="s">
        <v>1159</v>
      </c>
      <c r="J30" s="56"/>
      <c r="K30" s="64"/>
      <c r="L30" s="57"/>
      <c r="M30" s="56"/>
      <c r="N30" s="87">
        <f t="shared" si="0"/>
        <v>0</v>
      </c>
      <c r="O30" s="120" t="s">
        <v>1199</v>
      </c>
      <c r="P30" s="81" t="s">
        <v>801</v>
      </c>
      <c r="Q30" s="120" t="s">
        <v>693</v>
      </c>
      <c r="R30" s="143">
        <v>29</v>
      </c>
    </row>
    <row r="31" spans="1:18" s="119" customFormat="1" ht="201" customHeight="1">
      <c r="A31" s="75">
        <v>3.2</v>
      </c>
      <c r="B31" s="76" t="s">
        <v>397</v>
      </c>
      <c r="C31" s="77" t="s">
        <v>435</v>
      </c>
      <c r="D31" s="78" t="s">
        <v>85</v>
      </c>
      <c r="E31" s="76" t="s">
        <v>477</v>
      </c>
      <c r="F31" s="76"/>
      <c r="G31" s="76" t="s">
        <v>542</v>
      </c>
      <c r="H31" s="151" t="s">
        <v>298</v>
      </c>
      <c r="I31" s="86" t="s">
        <v>185</v>
      </c>
      <c r="J31" s="55"/>
      <c r="K31" s="63"/>
      <c r="L31" s="57"/>
      <c r="M31" s="56"/>
      <c r="N31" s="85">
        <f t="shared" si="0"/>
        <v>0</v>
      </c>
      <c r="O31" s="86" t="s">
        <v>1200</v>
      </c>
      <c r="P31" s="76" t="s">
        <v>801</v>
      </c>
      <c r="Q31" s="86" t="s">
        <v>693</v>
      </c>
      <c r="R31" s="142">
        <v>30</v>
      </c>
    </row>
    <row r="32" spans="1:18" s="121" customFormat="1" ht="319">
      <c r="A32" s="75">
        <v>3.3</v>
      </c>
      <c r="B32" s="76" t="s">
        <v>86</v>
      </c>
      <c r="C32" s="77" t="s">
        <v>435</v>
      </c>
      <c r="D32" s="78" t="s">
        <v>85</v>
      </c>
      <c r="E32" s="76" t="s">
        <v>481</v>
      </c>
      <c r="F32" s="76" t="s">
        <v>87</v>
      </c>
      <c r="G32" s="76" t="s">
        <v>400</v>
      </c>
      <c r="H32" s="151" t="s">
        <v>939</v>
      </c>
      <c r="I32" s="79" t="s">
        <v>249</v>
      </c>
      <c r="J32" s="55"/>
      <c r="K32" s="67"/>
      <c r="L32" s="57"/>
      <c r="M32" s="56"/>
      <c r="N32" s="85">
        <f t="shared" si="0"/>
        <v>0</v>
      </c>
      <c r="O32" s="90" t="s">
        <v>1201</v>
      </c>
      <c r="P32" s="76" t="s">
        <v>801</v>
      </c>
      <c r="Q32" s="86" t="s">
        <v>693</v>
      </c>
      <c r="R32" s="142">
        <v>31</v>
      </c>
    </row>
    <row r="33" spans="1:18" s="121" customFormat="1" ht="324" customHeight="1">
      <c r="A33" s="75">
        <v>3.4</v>
      </c>
      <c r="B33" s="76" t="s">
        <v>88</v>
      </c>
      <c r="C33" s="77" t="s">
        <v>435</v>
      </c>
      <c r="D33" s="78" t="s">
        <v>85</v>
      </c>
      <c r="E33" s="76" t="s">
        <v>481</v>
      </c>
      <c r="F33" s="76" t="s">
        <v>89</v>
      </c>
      <c r="G33" s="76" t="s">
        <v>401</v>
      </c>
      <c r="H33" s="151" t="s">
        <v>874</v>
      </c>
      <c r="I33" s="94" t="s">
        <v>653</v>
      </c>
      <c r="J33" s="58"/>
      <c r="K33" s="55"/>
      <c r="L33" s="57"/>
      <c r="M33" s="56"/>
      <c r="N33" s="85">
        <f t="shared" si="0"/>
        <v>0</v>
      </c>
      <c r="O33" s="107" t="s">
        <v>1160</v>
      </c>
      <c r="P33" s="76" t="s">
        <v>801</v>
      </c>
      <c r="Q33" s="86" t="s">
        <v>693</v>
      </c>
      <c r="R33" s="143">
        <v>32</v>
      </c>
    </row>
    <row r="34" spans="1:18" ht="303.75" customHeight="1">
      <c r="A34" s="75">
        <v>4.0999999999999996</v>
      </c>
      <c r="B34" s="76" t="s">
        <v>475</v>
      </c>
      <c r="C34" s="77" t="s">
        <v>435</v>
      </c>
      <c r="D34" s="78" t="s">
        <v>474</v>
      </c>
      <c r="E34" s="76" t="s">
        <v>477</v>
      </c>
      <c r="F34" s="76" t="s">
        <v>476</v>
      </c>
      <c r="G34" s="76" t="s">
        <v>382</v>
      </c>
      <c r="H34" s="151" t="s">
        <v>2</v>
      </c>
      <c r="I34" s="76" t="s">
        <v>58</v>
      </c>
      <c r="J34" s="55"/>
      <c r="K34" s="63"/>
      <c r="L34" s="57"/>
      <c r="M34" s="56"/>
      <c r="N34" s="85">
        <f t="shared" si="0"/>
        <v>0</v>
      </c>
      <c r="O34" s="86" t="s">
        <v>1161</v>
      </c>
      <c r="P34" s="76" t="s">
        <v>802</v>
      </c>
      <c r="Q34" s="86" t="s">
        <v>689</v>
      </c>
      <c r="R34" s="142">
        <v>33</v>
      </c>
    </row>
    <row r="35" spans="1:18" ht="283.5" customHeight="1">
      <c r="A35" s="75">
        <v>4.2</v>
      </c>
      <c r="B35" s="76" t="s">
        <v>483</v>
      </c>
      <c r="C35" s="77" t="s">
        <v>435</v>
      </c>
      <c r="D35" s="78" t="s">
        <v>478</v>
      </c>
      <c r="E35" s="76" t="s">
        <v>481</v>
      </c>
      <c r="F35" s="76" t="s">
        <v>484</v>
      </c>
      <c r="G35" s="76" t="s">
        <v>485</v>
      </c>
      <c r="H35" s="151" t="s">
        <v>2</v>
      </c>
      <c r="I35" s="90" t="s">
        <v>575</v>
      </c>
      <c r="J35" s="55"/>
      <c r="K35" s="55"/>
      <c r="L35" s="57"/>
      <c r="M35" s="56"/>
      <c r="N35" s="85">
        <f t="shared" ref="N35:N56" si="1">SUM(L35*M35)</f>
        <v>0</v>
      </c>
      <c r="O35" s="86" t="s">
        <v>1162</v>
      </c>
      <c r="P35" s="76" t="s">
        <v>802</v>
      </c>
      <c r="Q35" s="86" t="s">
        <v>689</v>
      </c>
      <c r="R35" s="142">
        <v>34</v>
      </c>
    </row>
    <row r="36" spans="1:18" s="121" customFormat="1" ht="252">
      <c r="A36" s="75">
        <v>4.3</v>
      </c>
      <c r="B36" s="76" t="s">
        <v>487</v>
      </c>
      <c r="C36" s="77" t="s">
        <v>435</v>
      </c>
      <c r="D36" s="78" t="s">
        <v>486</v>
      </c>
      <c r="E36" s="76" t="s">
        <v>477</v>
      </c>
      <c r="F36" s="76"/>
      <c r="G36" s="76" t="s">
        <v>101</v>
      </c>
      <c r="H36" s="151" t="s">
        <v>2</v>
      </c>
      <c r="I36" s="93" t="s">
        <v>430</v>
      </c>
      <c r="J36" s="55"/>
      <c r="K36" s="63"/>
      <c r="L36" s="57"/>
      <c r="M36" s="56"/>
      <c r="N36" s="85">
        <f t="shared" si="1"/>
        <v>0</v>
      </c>
      <c r="O36" s="86" t="s">
        <v>1163</v>
      </c>
      <c r="P36" s="76" t="s">
        <v>802</v>
      </c>
      <c r="Q36" s="86" t="s">
        <v>689</v>
      </c>
      <c r="R36" s="142">
        <v>35</v>
      </c>
    </row>
    <row r="37" spans="1:18" s="121" customFormat="1" ht="56">
      <c r="A37" s="80" t="s">
        <v>671</v>
      </c>
      <c r="B37" s="81" t="s">
        <v>487</v>
      </c>
      <c r="C37" s="82" t="s">
        <v>435</v>
      </c>
      <c r="D37" s="83"/>
      <c r="E37" s="81"/>
      <c r="F37" s="81"/>
      <c r="G37" s="81"/>
      <c r="H37" s="152" t="s">
        <v>364</v>
      </c>
      <c r="I37" s="88" t="s">
        <v>443</v>
      </c>
      <c r="J37" s="56"/>
      <c r="K37" s="56"/>
      <c r="L37" s="57"/>
      <c r="M37" s="56"/>
      <c r="N37" s="87">
        <f t="shared" si="1"/>
        <v>0</v>
      </c>
      <c r="O37" s="88" t="s">
        <v>590</v>
      </c>
      <c r="P37" s="81" t="s">
        <v>802</v>
      </c>
      <c r="Q37" s="120" t="s">
        <v>689</v>
      </c>
      <c r="R37" s="143">
        <v>36</v>
      </c>
    </row>
    <row r="38" spans="1:18" s="121" customFormat="1" ht="56">
      <c r="A38" s="80" t="s">
        <v>709</v>
      </c>
      <c r="B38" s="81" t="s">
        <v>487</v>
      </c>
      <c r="C38" s="82" t="s">
        <v>435</v>
      </c>
      <c r="D38" s="83"/>
      <c r="E38" s="81"/>
      <c r="F38" s="81"/>
      <c r="G38" s="81"/>
      <c r="H38" s="152" t="s">
        <v>445</v>
      </c>
      <c r="I38" s="95" t="s">
        <v>293</v>
      </c>
      <c r="J38" s="56"/>
      <c r="K38" s="62"/>
      <c r="L38" s="57"/>
      <c r="M38" s="56"/>
      <c r="N38" s="87">
        <f t="shared" si="1"/>
        <v>0</v>
      </c>
      <c r="O38" s="88" t="s">
        <v>590</v>
      </c>
      <c r="P38" s="81" t="s">
        <v>802</v>
      </c>
      <c r="Q38" s="120" t="s">
        <v>689</v>
      </c>
      <c r="R38" s="143">
        <v>37</v>
      </c>
    </row>
    <row r="39" spans="1:18" s="121" customFormat="1" ht="71.25" customHeight="1">
      <c r="A39" s="80" t="s">
        <v>710</v>
      </c>
      <c r="B39" s="81" t="s">
        <v>487</v>
      </c>
      <c r="C39" s="82" t="s">
        <v>435</v>
      </c>
      <c r="D39" s="83"/>
      <c r="E39" s="81"/>
      <c r="F39" s="81"/>
      <c r="G39" s="81"/>
      <c r="H39" s="152" t="s">
        <v>445</v>
      </c>
      <c r="I39" s="88" t="s">
        <v>444</v>
      </c>
      <c r="J39" s="56"/>
      <c r="K39" s="62"/>
      <c r="L39" s="57"/>
      <c r="M39" s="56"/>
      <c r="N39" s="87">
        <f t="shared" si="1"/>
        <v>0</v>
      </c>
      <c r="O39" s="88" t="s">
        <v>591</v>
      </c>
      <c r="P39" s="81" t="s">
        <v>802</v>
      </c>
      <c r="Q39" s="120" t="s">
        <v>689</v>
      </c>
      <c r="R39" s="143">
        <v>38</v>
      </c>
    </row>
    <row r="40" spans="1:18" s="123" customFormat="1" ht="319">
      <c r="A40" s="75">
        <v>4.4000000000000004</v>
      </c>
      <c r="B40" s="76" t="s">
        <v>479</v>
      </c>
      <c r="C40" s="77" t="s">
        <v>435</v>
      </c>
      <c r="D40" s="78" t="s">
        <v>478</v>
      </c>
      <c r="E40" s="76" t="s">
        <v>481</v>
      </c>
      <c r="F40" s="76" t="s">
        <v>480</v>
      </c>
      <c r="G40" s="76" t="s">
        <v>482</v>
      </c>
      <c r="H40" s="151" t="s">
        <v>44</v>
      </c>
      <c r="I40" s="90" t="s">
        <v>650</v>
      </c>
      <c r="J40" s="55"/>
      <c r="K40" s="63"/>
      <c r="L40" s="57"/>
      <c r="M40" s="56"/>
      <c r="N40" s="85">
        <f t="shared" si="1"/>
        <v>0</v>
      </c>
      <c r="O40" s="86" t="s">
        <v>1164</v>
      </c>
      <c r="P40" s="76" t="s">
        <v>808</v>
      </c>
      <c r="Q40" s="86" t="s">
        <v>689</v>
      </c>
      <c r="R40" s="142">
        <v>39</v>
      </c>
    </row>
    <row r="41" spans="1:18" s="123" customFormat="1" ht="169.5" customHeight="1">
      <c r="A41" s="80" t="s">
        <v>711</v>
      </c>
      <c r="B41" s="81" t="s">
        <v>479</v>
      </c>
      <c r="C41" s="82" t="s">
        <v>435</v>
      </c>
      <c r="D41" s="83"/>
      <c r="E41" s="81"/>
      <c r="F41" s="81"/>
      <c r="G41" s="81"/>
      <c r="H41" s="152" t="s">
        <v>140</v>
      </c>
      <c r="I41" s="91" t="s">
        <v>143</v>
      </c>
      <c r="J41" s="56"/>
      <c r="K41" s="68"/>
      <c r="L41" s="57"/>
      <c r="M41" s="56"/>
      <c r="N41" s="87">
        <f t="shared" si="1"/>
        <v>0</v>
      </c>
      <c r="O41" s="120" t="s">
        <v>1064</v>
      </c>
      <c r="P41" s="81" t="s">
        <v>808</v>
      </c>
      <c r="Q41" s="120" t="s">
        <v>689</v>
      </c>
      <c r="R41" s="143">
        <v>40</v>
      </c>
    </row>
    <row r="42" spans="1:18" s="121" customFormat="1" ht="169.5" customHeight="1">
      <c r="A42" s="80" t="s">
        <v>712</v>
      </c>
      <c r="B42" s="81" t="s">
        <v>479</v>
      </c>
      <c r="C42" s="82" t="s">
        <v>435</v>
      </c>
      <c r="D42" s="83"/>
      <c r="E42" s="81"/>
      <c r="F42" s="81"/>
      <c r="G42" s="81"/>
      <c r="H42" s="152" t="s">
        <v>140</v>
      </c>
      <c r="I42" s="173" t="s">
        <v>1113</v>
      </c>
      <c r="J42" s="56"/>
      <c r="K42" s="68"/>
      <c r="L42" s="57"/>
      <c r="M42" s="56"/>
      <c r="N42" s="87">
        <f t="shared" si="1"/>
        <v>0</v>
      </c>
      <c r="O42" s="120" t="s">
        <v>1065</v>
      </c>
      <c r="P42" s="81" t="s">
        <v>808</v>
      </c>
      <c r="Q42" s="120" t="s">
        <v>689</v>
      </c>
      <c r="R42" s="143">
        <v>41</v>
      </c>
    </row>
    <row r="43" spans="1:18" s="121" customFormat="1" ht="112">
      <c r="A43" s="80" t="s">
        <v>713</v>
      </c>
      <c r="B43" s="81" t="s">
        <v>479</v>
      </c>
      <c r="C43" s="82" t="s">
        <v>435</v>
      </c>
      <c r="D43" s="83"/>
      <c r="E43" s="81"/>
      <c r="F43" s="81"/>
      <c r="G43" s="81"/>
      <c r="H43" s="152" t="s">
        <v>140</v>
      </c>
      <c r="I43" s="91" t="s">
        <v>652</v>
      </c>
      <c r="J43" s="56"/>
      <c r="K43" s="68"/>
      <c r="L43" s="57"/>
      <c r="M43" s="56"/>
      <c r="N43" s="87">
        <f t="shared" si="1"/>
        <v>0</v>
      </c>
      <c r="O43" s="120" t="s">
        <v>1066</v>
      </c>
      <c r="P43" s="81" t="s">
        <v>808</v>
      </c>
      <c r="Q43" s="120" t="s">
        <v>689</v>
      </c>
      <c r="R43" s="143">
        <v>42</v>
      </c>
    </row>
    <row r="44" spans="1:18" s="123" customFormat="1" ht="126">
      <c r="A44" s="80" t="s">
        <v>714</v>
      </c>
      <c r="B44" s="81" t="s">
        <v>479</v>
      </c>
      <c r="C44" s="82" t="s">
        <v>435</v>
      </c>
      <c r="D44" s="83"/>
      <c r="E44" s="81"/>
      <c r="F44" s="81"/>
      <c r="G44" s="81"/>
      <c r="H44" s="152" t="s">
        <v>3</v>
      </c>
      <c r="I44" s="91" t="s">
        <v>442</v>
      </c>
      <c r="J44" s="56"/>
      <c r="K44" s="68"/>
      <c r="L44" s="57"/>
      <c r="M44" s="56"/>
      <c r="N44" s="87">
        <f t="shared" si="1"/>
        <v>0</v>
      </c>
      <c r="O44" s="120" t="s">
        <v>1067</v>
      </c>
      <c r="P44" s="81" t="s">
        <v>808</v>
      </c>
      <c r="Q44" s="120" t="s">
        <v>689</v>
      </c>
      <c r="R44" s="143">
        <v>43</v>
      </c>
    </row>
    <row r="45" spans="1:18" s="123" customFormat="1" ht="154.5" customHeight="1">
      <c r="A45" s="80" t="s">
        <v>715</v>
      </c>
      <c r="B45" s="81" t="s">
        <v>479</v>
      </c>
      <c r="C45" s="82" t="s">
        <v>435</v>
      </c>
      <c r="D45" s="83"/>
      <c r="E45" s="81"/>
      <c r="F45" s="81"/>
      <c r="G45" s="81"/>
      <c r="H45" s="152" t="s">
        <v>44</v>
      </c>
      <c r="I45" s="91" t="s">
        <v>141</v>
      </c>
      <c r="J45" s="56"/>
      <c r="K45" s="68"/>
      <c r="L45" s="57"/>
      <c r="M45" s="56"/>
      <c r="N45" s="87">
        <f t="shared" si="1"/>
        <v>0</v>
      </c>
      <c r="O45" s="126" t="s">
        <v>627</v>
      </c>
      <c r="P45" s="81" t="s">
        <v>808</v>
      </c>
      <c r="Q45" s="120" t="s">
        <v>689</v>
      </c>
      <c r="R45" s="143">
        <v>44</v>
      </c>
    </row>
    <row r="46" spans="1:18" s="121" customFormat="1" ht="42">
      <c r="A46" s="80" t="s">
        <v>716</v>
      </c>
      <c r="B46" s="81" t="s">
        <v>479</v>
      </c>
      <c r="C46" s="82" t="s">
        <v>435</v>
      </c>
      <c r="D46" s="83"/>
      <c r="E46" s="81"/>
      <c r="F46" s="81"/>
      <c r="G46" s="81"/>
      <c r="H46" s="152" t="s">
        <v>44</v>
      </c>
      <c r="I46" s="91" t="s">
        <v>142</v>
      </c>
      <c r="J46" s="56"/>
      <c r="K46" s="68"/>
      <c r="L46" s="57"/>
      <c r="M46" s="56"/>
      <c r="N46" s="87">
        <f t="shared" si="1"/>
        <v>0</v>
      </c>
      <c r="O46" s="88" t="s">
        <v>592</v>
      </c>
      <c r="P46" s="81" t="s">
        <v>808</v>
      </c>
      <c r="Q46" s="120" t="s">
        <v>689</v>
      </c>
      <c r="R46" s="143">
        <v>45</v>
      </c>
    </row>
    <row r="47" spans="1:18" s="121" customFormat="1" ht="42">
      <c r="A47" s="80" t="s">
        <v>717</v>
      </c>
      <c r="B47" s="81" t="s">
        <v>479</v>
      </c>
      <c r="C47" s="82" t="s">
        <v>435</v>
      </c>
      <c r="D47" s="83"/>
      <c r="E47" s="81"/>
      <c r="F47" s="81"/>
      <c r="G47" s="81"/>
      <c r="H47" s="152" t="s">
        <v>44</v>
      </c>
      <c r="I47" s="91" t="s">
        <v>623</v>
      </c>
      <c r="J47" s="56"/>
      <c r="K47" s="68"/>
      <c r="L47" s="57"/>
      <c r="M47" s="56"/>
      <c r="N47" s="87">
        <f t="shared" si="1"/>
        <v>0</v>
      </c>
      <c r="O47" s="88" t="s">
        <v>35</v>
      </c>
      <c r="P47" s="81" t="s">
        <v>808</v>
      </c>
      <c r="Q47" s="120" t="s">
        <v>689</v>
      </c>
      <c r="R47" s="143">
        <v>46</v>
      </c>
    </row>
    <row r="48" spans="1:18" ht="42">
      <c r="A48" s="80" t="s">
        <v>718</v>
      </c>
      <c r="B48" s="81" t="s">
        <v>479</v>
      </c>
      <c r="C48" s="82" t="s">
        <v>435</v>
      </c>
      <c r="D48" s="83"/>
      <c r="E48" s="81"/>
      <c r="F48" s="81"/>
      <c r="G48" s="81"/>
      <c r="H48" s="152" t="s">
        <v>44</v>
      </c>
      <c r="I48" s="91" t="s">
        <v>628</v>
      </c>
      <c r="J48" s="56"/>
      <c r="K48" s="68"/>
      <c r="L48" s="57"/>
      <c r="M48" s="56"/>
      <c r="N48" s="87">
        <f t="shared" si="1"/>
        <v>0</v>
      </c>
      <c r="O48" s="88" t="s">
        <v>622</v>
      </c>
      <c r="P48" s="81" t="s">
        <v>808</v>
      </c>
      <c r="Q48" s="120" t="s">
        <v>689</v>
      </c>
      <c r="R48" s="143">
        <v>47</v>
      </c>
    </row>
    <row r="49" spans="1:18" s="121" customFormat="1" ht="175.5" customHeight="1">
      <c r="A49" s="75">
        <v>5.0999999999999996</v>
      </c>
      <c r="B49" s="76" t="s">
        <v>449</v>
      </c>
      <c r="C49" s="77" t="s">
        <v>435</v>
      </c>
      <c r="D49" s="78" t="s">
        <v>854</v>
      </c>
      <c r="E49" s="76" t="s">
        <v>477</v>
      </c>
      <c r="F49" s="76"/>
      <c r="G49" s="76" t="s">
        <v>113</v>
      </c>
      <c r="H49" s="153" t="s">
        <v>576</v>
      </c>
      <c r="I49" s="76" t="s">
        <v>516</v>
      </c>
      <c r="J49" s="55"/>
      <c r="K49" s="63"/>
      <c r="L49" s="57"/>
      <c r="M49" s="56"/>
      <c r="N49" s="85">
        <f t="shared" si="1"/>
        <v>0</v>
      </c>
      <c r="O49" s="86" t="s">
        <v>644</v>
      </c>
      <c r="P49" s="76" t="s">
        <v>803</v>
      </c>
      <c r="Q49" s="86" t="s">
        <v>698</v>
      </c>
      <c r="R49" s="142">
        <v>48</v>
      </c>
    </row>
    <row r="50" spans="1:18" s="121" customFormat="1" ht="182.25" customHeight="1">
      <c r="A50" s="75" t="s">
        <v>897</v>
      </c>
      <c r="B50" s="76" t="s">
        <v>437</v>
      </c>
      <c r="C50" s="77" t="s">
        <v>435</v>
      </c>
      <c r="D50" s="78" t="s">
        <v>855</v>
      </c>
      <c r="E50" s="76" t="s">
        <v>477</v>
      </c>
      <c r="F50" s="76"/>
      <c r="G50" s="76" t="s">
        <v>294</v>
      </c>
      <c r="H50" s="153" t="s">
        <v>909</v>
      </c>
      <c r="I50" s="127" t="s">
        <v>902</v>
      </c>
      <c r="J50" s="59"/>
      <c r="K50" s="69"/>
      <c r="L50" s="57"/>
      <c r="M50" s="56"/>
      <c r="N50" s="128">
        <f t="shared" si="1"/>
        <v>0</v>
      </c>
      <c r="O50" s="127" t="s">
        <v>580</v>
      </c>
      <c r="P50" s="129" t="s">
        <v>803</v>
      </c>
      <c r="Q50" s="86" t="s">
        <v>698</v>
      </c>
      <c r="R50" s="142">
        <v>49</v>
      </c>
    </row>
    <row r="51" spans="1:18" s="121" customFormat="1" ht="70">
      <c r="A51" s="75" t="s">
        <v>898</v>
      </c>
      <c r="B51" s="76" t="s">
        <v>438</v>
      </c>
      <c r="C51" s="77" t="s">
        <v>435</v>
      </c>
      <c r="D51" s="78" t="s">
        <v>856</v>
      </c>
      <c r="E51" s="76" t="s">
        <v>477</v>
      </c>
      <c r="F51" s="76"/>
      <c r="G51" s="76" t="s">
        <v>114</v>
      </c>
      <c r="H51" s="151"/>
      <c r="I51" s="96" t="s">
        <v>595</v>
      </c>
      <c r="J51" s="59"/>
      <c r="K51" s="69"/>
      <c r="L51" s="57"/>
      <c r="M51" s="56"/>
      <c r="N51" s="128">
        <f t="shared" si="1"/>
        <v>0</v>
      </c>
      <c r="O51" s="129" t="s">
        <v>1194</v>
      </c>
      <c r="P51" s="129" t="s">
        <v>803</v>
      </c>
      <c r="Q51" s="86" t="s">
        <v>698</v>
      </c>
      <c r="R51" s="142">
        <v>50</v>
      </c>
    </row>
    <row r="52" spans="1:18" s="121" customFormat="1" ht="112">
      <c r="A52" s="75" t="s">
        <v>899</v>
      </c>
      <c r="B52" s="76" t="s">
        <v>440</v>
      </c>
      <c r="C52" s="77" t="s">
        <v>435</v>
      </c>
      <c r="D52" s="78" t="s">
        <v>857</v>
      </c>
      <c r="E52" s="76" t="s">
        <v>477</v>
      </c>
      <c r="F52" s="76"/>
      <c r="G52" s="76" t="s">
        <v>439</v>
      </c>
      <c r="H52" s="151"/>
      <c r="I52" s="127" t="s">
        <v>1165</v>
      </c>
      <c r="J52" s="59"/>
      <c r="K52" s="69"/>
      <c r="L52" s="57"/>
      <c r="M52" s="56"/>
      <c r="N52" s="128">
        <f t="shared" si="1"/>
        <v>0</v>
      </c>
      <c r="O52" s="127" t="s">
        <v>1241</v>
      </c>
      <c r="P52" s="129" t="s">
        <v>803</v>
      </c>
      <c r="Q52" s="86" t="s">
        <v>698</v>
      </c>
      <c r="R52" s="142">
        <v>51</v>
      </c>
    </row>
    <row r="53" spans="1:18" s="121" customFormat="1" ht="273.75" customHeight="1">
      <c r="A53" s="75" t="s">
        <v>900</v>
      </c>
      <c r="B53" s="76" t="s">
        <v>441</v>
      </c>
      <c r="C53" s="77" t="s">
        <v>435</v>
      </c>
      <c r="D53" s="78" t="s">
        <v>858</v>
      </c>
      <c r="E53" s="76" t="s">
        <v>477</v>
      </c>
      <c r="F53" s="76"/>
      <c r="G53" s="76" t="s">
        <v>158</v>
      </c>
      <c r="H53" s="151"/>
      <c r="I53" s="127" t="s">
        <v>1166</v>
      </c>
      <c r="J53" s="59"/>
      <c r="K53" s="69"/>
      <c r="L53" s="57"/>
      <c r="M53" s="56"/>
      <c r="N53" s="128">
        <f t="shared" si="1"/>
        <v>0</v>
      </c>
      <c r="O53" s="127" t="s">
        <v>1242</v>
      </c>
      <c r="P53" s="129" t="s">
        <v>803</v>
      </c>
      <c r="Q53" s="86" t="s">
        <v>698</v>
      </c>
      <c r="R53" s="142">
        <v>52</v>
      </c>
    </row>
    <row r="54" spans="1:18" s="123" customFormat="1" ht="126">
      <c r="A54" s="75">
        <v>5.2</v>
      </c>
      <c r="B54" s="76" t="s">
        <v>421</v>
      </c>
      <c r="C54" s="77" t="s">
        <v>435</v>
      </c>
      <c r="D54" s="78" t="s">
        <v>859</v>
      </c>
      <c r="E54" s="76" t="s">
        <v>477</v>
      </c>
      <c r="F54" s="76"/>
      <c r="G54" s="85" t="s">
        <v>446</v>
      </c>
      <c r="H54" s="151" t="s">
        <v>582</v>
      </c>
      <c r="I54" s="75" t="s">
        <v>581</v>
      </c>
      <c r="J54" s="55"/>
      <c r="K54" s="63"/>
      <c r="L54" s="57"/>
      <c r="M54" s="56"/>
      <c r="N54" s="85">
        <f t="shared" si="1"/>
        <v>0</v>
      </c>
      <c r="O54" s="86" t="s">
        <v>1167</v>
      </c>
      <c r="P54" s="76" t="s">
        <v>803</v>
      </c>
      <c r="Q54" s="86" t="s">
        <v>698</v>
      </c>
      <c r="R54" s="142">
        <v>53</v>
      </c>
    </row>
    <row r="55" spans="1:18" s="121" customFormat="1" ht="70">
      <c r="A55" s="87" t="s">
        <v>719</v>
      </c>
      <c r="B55" s="81" t="s">
        <v>421</v>
      </c>
      <c r="C55" s="82" t="s">
        <v>435</v>
      </c>
      <c r="D55" s="83"/>
      <c r="E55" s="81"/>
      <c r="F55" s="81"/>
      <c r="G55" s="87"/>
      <c r="H55" s="154" t="s">
        <v>577</v>
      </c>
      <c r="I55" s="89" t="s">
        <v>175</v>
      </c>
      <c r="J55" s="57"/>
      <c r="K55" s="65"/>
      <c r="L55" s="57"/>
      <c r="M55" s="56"/>
      <c r="N55" s="87">
        <f t="shared" si="1"/>
        <v>0</v>
      </c>
      <c r="O55" s="81" t="s">
        <v>610</v>
      </c>
      <c r="P55" s="81" t="s">
        <v>803</v>
      </c>
      <c r="Q55" s="120" t="s">
        <v>698</v>
      </c>
      <c r="R55" s="143">
        <v>54</v>
      </c>
    </row>
    <row r="56" spans="1:18" s="121" customFormat="1" ht="133.5" customHeight="1">
      <c r="A56" s="75">
        <v>5.3</v>
      </c>
      <c r="B56" s="76" t="s">
        <v>571</v>
      </c>
      <c r="C56" s="77" t="s">
        <v>435</v>
      </c>
      <c r="D56" s="78" t="s">
        <v>570</v>
      </c>
      <c r="E56" s="76" t="s">
        <v>477</v>
      </c>
      <c r="F56" s="76" t="s">
        <v>59</v>
      </c>
      <c r="G56" s="76" t="s">
        <v>546</v>
      </c>
      <c r="H56" s="151" t="s">
        <v>583</v>
      </c>
      <c r="I56" s="79" t="s">
        <v>584</v>
      </c>
      <c r="J56" s="55"/>
      <c r="K56" s="61" t="s">
        <v>361</v>
      </c>
      <c r="L56" s="57"/>
      <c r="M56" s="56"/>
      <c r="N56" s="85">
        <f t="shared" si="1"/>
        <v>0</v>
      </c>
      <c r="O56" s="86" t="s">
        <v>1202</v>
      </c>
      <c r="P56" s="76" t="s">
        <v>803</v>
      </c>
      <c r="Q56" s="86" t="s">
        <v>698</v>
      </c>
      <c r="R56" s="142">
        <v>55</v>
      </c>
    </row>
    <row r="57" spans="1:18" s="121" customFormat="1" ht="84">
      <c r="A57" s="97" t="s">
        <v>720</v>
      </c>
      <c r="B57" s="98" t="s">
        <v>571</v>
      </c>
      <c r="C57" s="99" t="s">
        <v>435</v>
      </c>
      <c r="D57" s="100"/>
      <c r="E57" s="98"/>
      <c r="F57" s="98"/>
      <c r="G57" s="98"/>
      <c r="H57" s="155"/>
      <c r="I57" s="101" t="s">
        <v>586</v>
      </c>
      <c r="J57" s="60"/>
      <c r="K57" s="70"/>
      <c r="L57" s="57"/>
      <c r="M57" s="56"/>
      <c r="N57" s="122">
        <f>SUM(L57*M57)</f>
        <v>0</v>
      </c>
      <c r="O57" s="120" t="s">
        <v>1068</v>
      </c>
      <c r="P57" s="81" t="s">
        <v>803</v>
      </c>
      <c r="Q57" s="98" t="s">
        <v>698</v>
      </c>
      <c r="R57" s="143">
        <v>56</v>
      </c>
    </row>
    <row r="58" spans="1:18" s="121" customFormat="1" ht="210">
      <c r="A58" s="75" t="s">
        <v>1115</v>
      </c>
      <c r="B58" s="76" t="s">
        <v>434</v>
      </c>
      <c r="C58" s="77" t="s">
        <v>435</v>
      </c>
      <c r="D58" s="78" t="s">
        <v>860</v>
      </c>
      <c r="E58" s="76" t="s">
        <v>477</v>
      </c>
      <c r="F58" s="76"/>
      <c r="G58" s="85" t="s">
        <v>120</v>
      </c>
      <c r="H58" s="153"/>
      <c r="I58" s="96" t="s">
        <v>595</v>
      </c>
      <c r="J58" s="55"/>
      <c r="K58" s="69"/>
      <c r="L58" s="57"/>
      <c r="M58" s="56"/>
      <c r="N58" s="128">
        <f t="shared" ref="N58:N90" si="2">SUM(L58*M58)</f>
        <v>0</v>
      </c>
      <c r="O58" s="127" t="s">
        <v>645</v>
      </c>
      <c r="P58" s="129" t="s">
        <v>803</v>
      </c>
      <c r="Q58" s="86" t="s">
        <v>698</v>
      </c>
      <c r="R58" s="142">
        <v>57</v>
      </c>
    </row>
    <row r="59" spans="1:18" s="121" customFormat="1" ht="126">
      <c r="A59" s="75">
        <v>5.4</v>
      </c>
      <c r="B59" s="76" t="s">
        <v>535</v>
      </c>
      <c r="C59" s="77" t="s">
        <v>435</v>
      </c>
      <c r="D59" s="78" t="s">
        <v>861</v>
      </c>
      <c r="E59" s="76" t="s">
        <v>477</v>
      </c>
      <c r="F59" s="76"/>
      <c r="G59" s="85" t="s">
        <v>522</v>
      </c>
      <c r="H59" s="153" t="s">
        <v>587</v>
      </c>
      <c r="I59" s="75" t="s">
        <v>178</v>
      </c>
      <c r="J59" s="55"/>
      <c r="K59" s="63"/>
      <c r="L59" s="57"/>
      <c r="M59" s="56"/>
      <c r="N59" s="85">
        <f t="shared" si="2"/>
        <v>0</v>
      </c>
      <c r="O59" s="86" t="s">
        <v>1114</v>
      </c>
      <c r="P59" s="76" t="s">
        <v>803</v>
      </c>
      <c r="Q59" s="86" t="s">
        <v>698</v>
      </c>
      <c r="R59" s="142">
        <v>58</v>
      </c>
    </row>
    <row r="60" spans="1:18" s="121" customFormat="1" ht="84">
      <c r="A60" s="75">
        <v>5.5</v>
      </c>
      <c r="B60" s="76" t="s">
        <v>532</v>
      </c>
      <c r="C60" s="77" t="s">
        <v>435</v>
      </c>
      <c r="D60" s="78" t="s">
        <v>861</v>
      </c>
      <c r="E60" s="76" t="s">
        <v>477</v>
      </c>
      <c r="F60" s="76" t="s">
        <v>63</v>
      </c>
      <c r="G60" s="76" t="s">
        <v>536</v>
      </c>
      <c r="H60" s="153" t="s">
        <v>578</v>
      </c>
      <c r="I60" s="86" t="s">
        <v>513</v>
      </c>
      <c r="J60" s="55"/>
      <c r="K60" s="63"/>
      <c r="L60" s="57"/>
      <c r="M60" s="56"/>
      <c r="N60" s="85">
        <f t="shared" si="2"/>
        <v>0</v>
      </c>
      <c r="O60" s="86" t="s">
        <v>1243</v>
      </c>
      <c r="P60" s="76" t="s">
        <v>803</v>
      </c>
      <c r="Q60" s="86" t="s">
        <v>698</v>
      </c>
      <c r="R60" s="143">
        <v>59</v>
      </c>
    </row>
    <row r="61" spans="1:18" s="121" customFormat="1" ht="98">
      <c r="A61" s="75">
        <v>5.6</v>
      </c>
      <c r="B61" s="76" t="s">
        <v>533</v>
      </c>
      <c r="C61" s="77" t="s">
        <v>435</v>
      </c>
      <c r="D61" s="78" t="s">
        <v>861</v>
      </c>
      <c r="E61" s="76" t="s">
        <v>477</v>
      </c>
      <c r="F61" s="76" t="s">
        <v>64</v>
      </c>
      <c r="G61" s="76" t="s">
        <v>537</v>
      </c>
      <c r="H61" s="151" t="s">
        <v>588</v>
      </c>
      <c r="I61" s="86" t="s">
        <v>1100</v>
      </c>
      <c r="J61" s="55"/>
      <c r="K61" s="63"/>
      <c r="L61" s="57"/>
      <c r="M61" s="56"/>
      <c r="N61" s="85">
        <f t="shared" si="2"/>
        <v>0</v>
      </c>
      <c r="O61" s="86" t="s">
        <v>1069</v>
      </c>
      <c r="P61" s="76" t="s">
        <v>803</v>
      </c>
      <c r="Q61" s="86" t="s">
        <v>698</v>
      </c>
      <c r="R61" s="142">
        <v>60</v>
      </c>
    </row>
    <row r="62" spans="1:18" s="121" customFormat="1" ht="84">
      <c r="A62" s="75">
        <v>5.7</v>
      </c>
      <c r="B62" s="76" t="s">
        <v>534</v>
      </c>
      <c r="C62" s="77" t="s">
        <v>435</v>
      </c>
      <c r="D62" s="78" t="s">
        <v>861</v>
      </c>
      <c r="E62" s="76" t="s">
        <v>477</v>
      </c>
      <c r="F62" s="76" t="s">
        <v>65</v>
      </c>
      <c r="G62" s="76" t="s">
        <v>538</v>
      </c>
      <c r="H62" s="151" t="s">
        <v>579</v>
      </c>
      <c r="I62" s="86" t="s">
        <v>450</v>
      </c>
      <c r="J62" s="55"/>
      <c r="K62" s="63"/>
      <c r="L62" s="57"/>
      <c r="M62" s="56"/>
      <c r="N62" s="85">
        <f t="shared" si="2"/>
        <v>0</v>
      </c>
      <c r="O62" s="86" t="s">
        <v>1168</v>
      </c>
      <c r="P62" s="76" t="s">
        <v>803</v>
      </c>
      <c r="Q62" s="86" t="s">
        <v>698</v>
      </c>
      <c r="R62" s="142">
        <v>61</v>
      </c>
    </row>
    <row r="63" spans="1:18" s="121" customFormat="1" ht="309" customHeight="1">
      <c r="A63" s="75">
        <v>6.1</v>
      </c>
      <c r="B63" s="86" t="s">
        <v>410</v>
      </c>
      <c r="C63" s="102" t="s">
        <v>435</v>
      </c>
      <c r="D63" s="103" t="s">
        <v>478</v>
      </c>
      <c r="E63" s="86" t="s">
        <v>477</v>
      </c>
      <c r="F63" s="86"/>
      <c r="G63" s="86" t="s">
        <v>408</v>
      </c>
      <c r="H63" s="151" t="s">
        <v>634</v>
      </c>
      <c r="I63" s="76" t="s">
        <v>641</v>
      </c>
      <c r="J63" s="55"/>
      <c r="K63" s="69"/>
      <c r="L63" s="57"/>
      <c r="M63" s="56"/>
      <c r="N63" s="85">
        <f t="shared" si="2"/>
        <v>0</v>
      </c>
      <c r="O63" s="86" t="s">
        <v>1233</v>
      </c>
      <c r="P63" s="76" t="s">
        <v>804</v>
      </c>
      <c r="Q63" s="86" t="s">
        <v>698</v>
      </c>
      <c r="R63" s="142">
        <v>62</v>
      </c>
    </row>
    <row r="64" spans="1:18" s="121" customFormat="1" ht="159" customHeight="1">
      <c r="A64" s="80" t="s">
        <v>740</v>
      </c>
      <c r="B64" s="88" t="s">
        <v>410</v>
      </c>
      <c r="C64" s="104" t="s">
        <v>435</v>
      </c>
      <c r="D64" s="105"/>
      <c r="E64" s="88"/>
      <c r="F64" s="88"/>
      <c r="G64" s="88"/>
      <c r="H64" s="152" t="s">
        <v>634</v>
      </c>
      <c r="I64" s="88" t="s">
        <v>42</v>
      </c>
      <c r="J64" s="56"/>
      <c r="K64" s="62"/>
      <c r="L64" s="57"/>
      <c r="M64" s="56"/>
      <c r="N64" s="87">
        <f t="shared" si="2"/>
        <v>0</v>
      </c>
      <c r="O64" s="88" t="s">
        <v>1070</v>
      </c>
      <c r="P64" s="76" t="s">
        <v>804</v>
      </c>
      <c r="Q64" s="120" t="s">
        <v>698</v>
      </c>
      <c r="R64" s="143">
        <v>63</v>
      </c>
    </row>
    <row r="65" spans="1:18" s="121" customFormat="1" ht="84">
      <c r="A65" s="80" t="s">
        <v>741</v>
      </c>
      <c r="B65" s="88" t="s">
        <v>410</v>
      </c>
      <c r="C65" s="104" t="s">
        <v>435</v>
      </c>
      <c r="D65" s="105"/>
      <c r="E65" s="88"/>
      <c r="F65" s="88"/>
      <c r="G65" s="88"/>
      <c r="H65" s="152" t="s">
        <v>635</v>
      </c>
      <c r="I65" s="88" t="s">
        <v>43</v>
      </c>
      <c r="J65" s="56"/>
      <c r="K65" s="62"/>
      <c r="L65" s="57"/>
      <c r="M65" s="56"/>
      <c r="N65" s="87">
        <f t="shared" si="2"/>
        <v>0</v>
      </c>
      <c r="O65" s="88" t="s">
        <v>1169</v>
      </c>
      <c r="P65" s="76" t="s">
        <v>804</v>
      </c>
      <c r="Q65" s="120" t="s">
        <v>698</v>
      </c>
      <c r="R65" s="143">
        <v>64</v>
      </c>
    </row>
    <row r="66" spans="1:18" ht="224">
      <c r="A66" s="75" t="s">
        <v>742</v>
      </c>
      <c r="B66" s="86" t="s">
        <v>61</v>
      </c>
      <c r="C66" s="102" t="s">
        <v>435</v>
      </c>
      <c r="D66" s="103" t="s">
        <v>478</v>
      </c>
      <c r="E66" s="86" t="s">
        <v>481</v>
      </c>
      <c r="F66" s="86" t="s">
        <v>62</v>
      </c>
      <c r="G66" s="86" t="s">
        <v>411</v>
      </c>
      <c r="H66" s="151" t="s">
        <v>634</v>
      </c>
      <c r="I66" s="79" t="s">
        <v>254</v>
      </c>
      <c r="J66" s="55"/>
      <c r="K66" s="63"/>
      <c r="L66" s="57"/>
      <c r="M66" s="56"/>
      <c r="N66" s="85">
        <f t="shared" si="2"/>
        <v>0</v>
      </c>
      <c r="O66" s="86" t="s">
        <v>1170</v>
      </c>
      <c r="P66" s="76" t="s">
        <v>804</v>
      </c>
      <c r="Q66" s="86" t="s">
        <v>698</v>
      </c>
      <c r="R66" s="143">
        <v>65</v>
      </c>
    </row>
    <row r="67" spans="1:18" s="121" customFormat="1" ht="70">
      <c r="A67" s="75">
        <v>7.1</v>
      </c>
      <c r="B67" s="76" t="s">
        <v>436</v>
      </c>
      <c r="C67" s="77" t="s">
        <v>435</v>
      </c>
      <c r="D67" s="78" t="s">
        <v>474</v>
      </c>
      <c r="E67" s="76" t="s">
        <v>477</v>
      </c>
      <c r="F67" s="76"/>
      <c r="G67" s="76" t="s">
        <v>545</v>
      </c>
      <c r="H67" s="153" t="s">
        <v>576</v>
      </c>
      <c r="I67" s="86" t="s">
        <v>517</v>
      </c>
      <c r="J67" s="55"/>
      <c r="K67" s="63"/>
      <c r="L67" s="57"/>
      <c r="M67" s="56"/>
      <c r="N67" s="85">
        <f t="shared" si="2"/>
        <v>0</v>
      </c>
      <c r="O67" s="86" t="s">
        <v>611</v>
      </c>
      <c r="P67" s="76" t="s">
        <v>805</v>
      </c>
      <c r="Q67" s="86" t="s">
        <v>699</v>
      </c>
      <c r="R67" s="142">
        <v>66</v>
      </c>
    </row>
    <row r="68" spans="1:18" s="121" customFormat="1" ht="140">
      <c r="A68" s="75">
        <v>7.2</v>
      </c>
      <c r="B68" s="76" t="s">
        <v>335</v>
      </c>
      <c r="C68" s="77" t="s">
        <v>435</v>
      </c>
      <c r="D68" s="78" t="s">
        <v>208</v>
      </c>
      <c r="E68" s="76" t="s">
        <v>477</v>
      </c>
      <c r="F68" s="76"/>
      <c r="G68" s="76" t="s">
        <v>523</v>
      </c>
      <c r="H68" s="151" t="s">
        <v>424</v>
      </c>
      <c r="I68" s="106" t="s">
        <v>176</v>
      </c>
      <c r="J68" s="58"/>
      <c r="K68" s="66"/>
      <c r="L68" s="57"/>
      <c r="M68" s="56"/>
      <c r="N68" s="85">
        <f t="shared" si="2"/>
        <v>0</v>
      </c>
      <c r="O68" s="76" t="s">
        <v>1203</v>
      </c>
      <c r="P68" s="76" t="s">
        <v>809</v>
      </c>
      <c r="Q68" s="86" t="s">
        <v>699</v>
      </c>
      <c r="R68" s="142">
        <v>67</v>
      </c>
    </row>
    <row r="69" spans="1:18" s="121" customFormat="1" ht="306">
      <c r="A69" s="75">
        <v>7.3</v>
      </c>
      <c r="B69" s="76" t="s">
        <v>209</v>
      </c>
      <c r="C69" s="77" t="s">
        <v>435</v>
      </c>
      <c r="D69" s="78" t="s">
        <v>208</v>
      </c>
      <c r="E69" s="76" t="s">
        <v>477</v>
      </c>
      <c r="F69" s="76" t="s">
        <v>210</v>
      </c>
      <c r="G69" s="76" t="s">
        <v>412</v>
      </c>
      <c r="H69" s="151" t="s">
        <v>308</v>
      </c>
      <c r="I69" s="76" t="s">
        <v>707</v>
      </c>
      <c r="J69" s="58"/>
      <c r="K69" s="63"/>
      <c r="L69" s="57"/>
      <c r="M69" s="56"/>
      <c r="N69" s="85">
        <f t="shared" si="2"/>
        <v>0</v>
      </c>
      <c r="O69" s="76" t="s">
        <v>1171</v>
      </c>
      <c r="P69" s="76" t="s">
        <v>809</v>
      </c>
      <c r="Q69" s="86" t="s">
        <v>699</v>
      </c>
      <c r="R69" s="142">
        <v>68</v>
      </c>
    </row>
    <row r="70" spans="1:18" s="121" customFormat="1" ht="168">
      <c r="A70" s="75">
        <v>7.4</v>
      </c>
      <c r="B70" s="76" t="s">
        <v>326</v>
      </c>
      <c r="C70" s="77" t="s">
        <v>435</v>
      </c>
      <c r="D70" s="78" t="s">
        <v>474</v>
      </c>
      <c r="E70" s="76" t="s">
        <v>477</v>
      </c>
      <c r="F70" s="76" t="s">
        <v>327</v>
      </c>
      <c r="G70" s="76" t="s">
        <v>311</v>
      </c>
      <c r="H70" s="151" t="s">
        <v>632</v>
      </c>
      <c r="I70" s="79" t="s">
        <v>154</v>
      </c>
      <c r="J70" s="55"/>
      <c r="K70" s="63"/>
      <c r="L70" s="57"/>
      <c r="M70" s="56"/>
      <c r="N70" s="85">
        <f t="shared" si="2"/>
        <v>0</v>
      </c>
      <c r="O70" s="86" t="s">
        <v>1172</v>
      </c>
      <c r="P70" s="76" t="s">
        <v>810</v>
      </c>
      <c r="Q70" s="86" t="s">
        <v>698</v>
      </c>
      <c r="R70" s="142">
        <v>69</v>
      </c>
    </row>
    <row r="71" spans="1:18" s="121" customFormat="1" ht="70">
      <c r="A71" s="80" t="s">
        <v>677</v>
      </c>
      <c r="B71" s="81" t="s">
        <v>326</v>
      </c>
      <c r="C71" s="82" t="s">
        <v>435</v>
      </c>
      <c r="D71" s="83"/>
      <c r="E71" s="81"/>
      <c r="F71" s="81"/>
      <c r="G71" s="81"/>
      <c r="H71" s="152" t="s">
        <v>633</v>
      </c>
      <c r="I71" s="84" t="s">
        <v>528</v>
      </c>
      <c r="J71" s="56"/>
      <c r="K71" s="56"/>
      <c r="L71" s="57"/>
      <c r="M71" s="56"/>
      <c r="N71" s="87">
        <f t="shared" si="2"/>
        <v>0</v>
      </c>
      <c r="O71" s="88" t="s">
        <v>636</v>
      </c>
      <c r="P71" s="81" t="s">
        <v>810</v>
      </c>
      <c r="Q71" s="120" t="s">
        <v>698</v>
      </c>
      <c r="R71" s="143">
        <v>70</v>
      </c>
    </row>
    <row r="72" spans="1:18" s="121" customFormat="1" ht="154">
      <c r="A72" s="75">
        <v>7.5</v>
      </c>
      <c r="B72" s="76" t="s">
        <v>380</v>
      </c>
      <c r="C72" s="77" t="s">
        <v>337</v>
      </c>
      <c r="D72" s="78" t="s">
        <v>379</v>
      </c>
      <c r="E72" s="76"/>
      <c r="F72" s="76"/>
      <c r="G72" s="76" t="s">
        <v>381</v>
      </c>
      <c r="H72" s="151" t="s">
        <v>56</v>
      </c>
      <c r="I72" s="76" t="s">
        <v>795</v>
      </c>
      <c r="J72" s="58"/>
      <c r="K72" s="66"/>
      <c r="L72" s="57"/>
      <c r="M72" s="56"/>
      <c r="N72" s="85">
        <f t="shared" si="2"/>
        <v>0</v>
      </c>
      <c r="O72" s="76" t="s">
        <v>1173</v>
      </c>
      <c r="P72" s="76" t="s">
        <v>811</v>
      </c>
      <c r="Q72" s="86" t="s">
        <v>910</v>
      </c>
      <c r="R72" s="142">
        <v>71</v>
      </c>
    </row>
    <row r="73" spans="1:18" s="121" customFormat="1" ht="274.5" customHeight="1">
      <c r="A73" s="75">
        <v>7.6</v>
      </c>
      <c r="B73" s="76" t="s">
        <v>375</v>
      </c>
      <c r="C73" s="77" t="s">
        <v>337</v>
      </c>
      <c r="D73" s="78" t="s">
        <v>374</v>
      </c>
      <c r="E73" s="76"/>
      <c r="F73" s="76"/>
      <c r="G73" s="76" t="s">
        <v>373</v>
      </c>
      <c r="H73" s="151" t="s">
        <v>56</v>
      </c>
      <c r="I73" s="76" t="s">
        <v>306</v>
      </c>
      <c r="J73" s="58"/>
      <c r="K73" s="66"/>
      <c r="L73" s="57"/>
      <c r="M73" s="56"/>
      <c r="N73" s="85">
        <f t="shared" si="2"/>
        <v>0</v>
      </c>
      <c r="O73" s="76" t="s">
        <v>1204</v>
      </c>
      <c r="P73" s="76" t="s">
        <v>811</v>
      </c>
      <c r="Q73" s="86" t="s">
        <v>910</v>
      </c>
      <c r="R73" s="142">
        <v>72</v>
      </c>
    </row>
    <row r="74" spans="1:18" s="121" customFormat="1" ht="246" customHeight="1">
      <c r="A74" s="75">
        <v>7.7</v>
      </c>
      <c r="B74" s="76" t="s">
        <v>506</v>
      </c>
      <c r="C74" s="77" t="s">
        <v>337</v>
      </c>
      <c r="D74" s="78" t="s">
        <v>402</v>
      </c>
      <c r="E74" s="76"/>
      <c r="F74" s="76"/>
      <c r="G74" s="76" t="s">
        <v>202</v>
      </c>
      <c r="H74" s="151" t="s">
        <v>57</v>
      </c>
      <c r="I74" s="76" t="s">
        <v>911</v>
      </c>
      <c r="J74" s="58"/>
      <c r="K74" s="66"/>
      <c r="L74" s="57"/>
      <c r="M74" s="56"/>
      <c r="N74" s="85">
        <f t="shared" si="2"/>
        <v>0</v>
      </c>
      <c r="O74" s="76" t="s">
        <v>1174</v>
      </c>
      <c r="P74" s="76" t="s">
        <v>811</v>
      </c>
      <c r="Q74" s="86" t="s">
        <v>910</v>
      </c>
      <c r="R74" s="142">
        <v>73</v>
      </c>
    </row>
    <row r="75" spans="1:18" s="121" customFormat="1" ht="140">
      <c r="A75" s="75">
        <v>7.8</v>
      </c>
      <c r="B75" s="76" t="s">
        <v>377</v>
      </c>
      <c r="C75" s="77" t="s">
        <v>337</v>
      </c>
      <c r="D75" s="78" t="s">
        <v>376</v>
      </c>
      <c r="E75" s="76"/>
      <c r="F75" s="76"/>
      <c r="G75" s="76" t="s">
        <v>378</v>
      </c>
      <c r="H75" s="151" t="s">
        <v>56</v>
      </c>
      <c r="I75" s="76" t="s">
        <v>307</v>
      </c>
      <c r="J75" s="58"/>
      <c r="K75" s="66"/>
      <c r="L75" s="57"/>
      <c r="M75" s="56"/>
      <c r="N75" s="85">
        <f t="shared" si="2"/>
        <v>0</v>
      </c>
      <c r="O75" s="76" t="s">
        <v>1175</v>
      </c>
      <c r="P75" s="76" t="s">
        <v>811</v>
      </c>
      <c r="Q75" s="86" t="s">
        <v>910</v>
      </c>
      <c r="R75" s="142">
        <v>74</v>
      </c>
    </row>
    <row r="76" spans="1:18" s="121" customFormat="1" ht="258" customHeight="1">
      <c r="A76" s="75">
        <v>8.1</v>
      </c>
      <c r="B76" s="76" t="s">
        <v>383</v>
      </c>
      <c r="C76" s="77" t="s">
        <v>435</v>
      </c>
      <c r="D76" s="78" t="s">
        <v>328</v>
      </c>
      <c r="E76" s="76" t="s">
        <v>477</v>
      </c>
      <c r="F76" s="76" t="s">
        <v>384</v>
      </c>
      <c r="G76" s="85" t="s">
        <v>467</v>
      </c>
      <c r="H76" s="153" t="s">
        <v>8</v>
      </c>
      <c r="I76" s="75" t="s">
        <v>637</v>
      </c>
      <c r="J76" s="55"/>
      <c r="K76" s="69"/>
      <c r="L76" s="57"/>
      <c r="M76" s="56"/>
      <c r="N76" s="128">
        <f t="shared" si="2"/>
        <v>0</v>
      </c>
      <c r="O76" s="127" t="s">
        <v>1205</v>
      </c>
      <c r="P76" s="76" t="s">
        <v>812</v>
      </c>
      <c r="Q76" s="86" t="s">
        <v>700</v>
      </c>
      <c r="R76" s="142">
        <v>75</v>
      </c>
    </row>
    <row r="77" spans="1:18" s="121" customFormat="1" ht="210">
      <c r="A77" s="75" t="s">
        <v>743</v>
      </c>
      <c r="B77" s="76" t="s">
        <v>585</v>
      </c>
      <c r="C77" s="77" t="s">
        <v>435</v>
      </c>
      <c r="D77" s="78" t="s">
        <v>328</v>
      </c>
      <c r="E77" s="76" t="s">
        <v>481</v>
      </c>
      <c r="F77" s="76" t="s">
        <v>60</v>
      </c>
      <c r="G77" s="76" t="s">
        <v>116</v>
      </c>
      <c r="H77" s="151" t="s">
        <v>9</v>
      </c>
      <c r="I77" s="86" t="s">
        <v>796</v>
      </c>
      <c r="J77" s="55"/>
      <c r="K77" s="69"/>
      <c r="L77" s="57"/>
      <c r="M77" s="56"/>
      <c r="N77" s="128">
        <f t="shared" si="2"/>
        <v>0</v>
      </c>
      <c r="O77" s="127" t="s">
        <v>1176</v>
      </c>
      <c r="P77" s="76" t="s">
        <v>812</v>
      </c>
      <c r="Q77" s="86" t="s">
        <v>700</v>
      </c>
      <c r="R77" s="142">
        <v>76</v>
      </c>
    </row>
    <row r="78" spans="1:18" s="121" customFormat="1" ht="195" customHeight="1">
      <c r="A78" s="75" t="s">
        <v>744</v>
      </c>
      <c r="B78" s="76" t="s">
        <v>211</v>
      </c>
      <c r="C78" s="77" t="s">
        <v>435</v>
      </c>
      <c r="D78" s="78" t="s">
        <v>328</v>
      </c>
      <c r="E78" s="76" t="s">
        <v>481</v>
      </c>
      <c r="F78" s="76" t="s">
        <v>212</v>
      </c>
      <c r="G78" s="76" t="s">
        <v>385</v>
      </c>
      <c r="H78" s="151" t="s">
        <v>15</v>
      </c>
      <c r="I78" s="107" t="s">
        <v>155</v>
      </c>
      <c r="J78" s="58"/>
      <c r="K78" s="55"/>
      <c r="L78" s="57"/>
      <c r="M78" s="56"/>
      <c r="N78" s="85">
        <f t="shared" si="2"/>
        <v>0</v>
      </c>
      <c r="O78" s="76" t="s">
        <v>1177</v>
      </c>
      <c r="P78" s="76" t="s">
        <v>812</v>
      </c>
      <c r="Q78" s="86" t="s">
        <v>704</v>
      </c>
      <c r="R78" s="142">
        <v>77</v>
      </c>
    </row>
    <row r="79" spans="1:18" s="124" customFormat="1" ht="219" customHeight="1">
      <c r="A79" s="80" t="s">
        <v>745</v>
      </c>
      <c r="B79" s="81" t="s">
        <v>211</v>
      </c>
      <c r="C79" s="82"/>
      <c r="D79" s="83"/>
      <c r="E79" s="81"/>
      <c r="F79" s="81"/>
      <c r="G79" s="81"/>
      <c r="H79" s="152" t="s">
        <v>16</v>
      </c>
      <c r="I79" s="98" t="s">
        <v>362</v>
      </c>
      <c r="J79" s="57"/>
      <c r="K79" s="65"/>
      <c r="L79" s="57"/>
      <c r="M79" s="56"/>
      <c r="N79" s="87">
        <f t="shared" si="2"/>
        <v>0</v>
      </c>
      <c r="O79" s="98" t="s">
        <v>1178</v>
      </c>
      <c r="P79" s="81" t="s">
        <v>812</v>
      </c>
      <c r="Q79" s="120" t="s">
        <v>704</v>
      </c>
      <c r="R79" s="143">
        <v>78</v>
      </c>
    </row>
    <row r="80" spans="1:18" ht="193.5" customHeight="1">
      <c r="A80" s="75" t="s">
        <v>746</v>
      </c>
      <c r="B80" s="76" t="s">
        <v>386</v>
      </c>
      <c r="C80" s="77" t="s">
        <v>435</v>
      </c>
      <c r="D80" s="78" t="s">
        <v>215</v>
      </c>
      <c r="E80" s="76" t="s">
        <v>477</v>
      </c>
      <c r="F80" s="76"/>
      <c r="G80" s="76" t="s">
        <v>524</v>
      </c>
      <c r="H80" s="151" t="s">
        <v>180</v>
      </c>
      <c r="I80" s="76" t="s">
        <v>946</v>
      </c>
      <c r="J80" s="58"/>
      <c r="K80" s="63"/>
      <c r="L80" s="57"/>
      <c r="M80" s="56"/>
      <c r="N80" s="85">
        <f t="shared" si="2"/>
        <v>0</v>
      </c>
      <c r="O80" s="76" t="s">
        <v>1179</v>
      </c>
      <c r="P80" s="76" t="s">
        <v>812</v>
      </c>
      <c r="Q80" s="86" t="s">
        <v>704</v>
      </c>
      <c r="R80" s="142">
        <v>79</v>
      </c>
    </row>
    <row r="81" spans="1:18" s="121" customFormat="1" ht="134.25" customHeight="1">
      <c r="A81" s="80" t="s">
        <v>747</v>
      </c>
      <c r="B81" s="81" t="s">
        <v>386</v>
      </c>
      <c r="C81" s="82" t="s">
        <v>435</v>
      </c>
      <c r="D81" s="83"/>
      <c r="E81" s="81"/>
      <c r="F81" s="81"/>
      <c r="G81" s="81"/>
      <c r="H81" s="152" t="s">
        <v>179</v>
      </c>
      <c r="I81" s="81" t="s">
        <v>258</v>
      </c>
      <c r="J81" s="57"/>
      <c r="K81" s="65"/>
      <c r="L81" s="57"/>
      <c r="M81" s="56"/>
      <c r="N81" s="87">
        <f t="shared" si="2"/>
        <v>0</v>
      </c>
      <c r="O81" s="98" t="s">
        <v>1180</v>
      </c>
      <c r="P81" s="81" t="s">
        <v>812</v>
      </c>
      <c r="Q81" s="86"/>
      <c r="R81" s="143">
        <v>80</v>
      </c>
    </row>
    <row r="82" spans="1:18" s="160" customFormat="1" ht="132" customHeight="1">
      <c r="A82" s="98" t="s">
        <v>748</v>
      </c>
      <c r="B82" s="98" t="s">
        <v>386</v>
      </c>
      <c r="C82" s="82" t="s">
        <v>435</v>
      </c>
      <c r="D82" s="98"/>
      <c r="E82" s="98"/>
      <c r="F82" s="98"/>
      <c r="G82" s="98"/>
      <c r="H82" s="152" t="s">
        <v>948</v>
      </c>
      <c r="I82" s="98" t="s">
        <v>947</v>
      </c>
      <c r="J82" s="98"/>
      <c r="K82" s="98"/>
      <c r="L82" s="98"/>
      <c r="M82" s="98"/>
      <c r="N82" s="87">
        <f t="shared" si="2"/>
        <v>0</v>
      </c>
      <c r="O82" s="98" t="s">
        <v>952</v>
      </c>
      <c r="P82" s="98" t="s">
        <v>812</v>
      </c>
      <c r="Q82" s="158"/>
      <c r="R82" s="143">
        <v>81</v>
      </c>
    </row>
    <row r="83" spans="1:18" ht="146.25" customHeight="1">
      <c r="A83" s="97" t="s">
        <v>1106</v>
      </c>
      <c r="B83" s="81" t="s">
        <v>386</v>
      </c>
      <c r="C83" s="82" t="s">
        <v>435</v>
      </c>
      <c r="D83" s="83"/>
      <c r="E83" s="81"/>
      <c r="F83" s="81"/>
      <c r="G83" s="81"/>
      <c r="H83" s="152" t="s">
        <v>47</v>
      </c>
      <c r="I83" s="81" t="s">
        <v>654</v>
      </c>
      <c r="J83" s="57"/>
      <c r="K83" s="65"/>
      <c r="L83" s="57"/>
      <c r="M83" s="56"/>
      <c r="N83" s="87">
        <f t="shared" si="2"/>
        <v>0</v>
      </c>
      <c r="O83" s="98" t="s">
        <v>1105</v>
      </c>
      <c r="P83" s="81" t="s">
        <v>812</v>
      </c>
      <c r="Q83" s="120" t="s">
        <v>704</v>
      </c>
      <c r="R83" s="143">
        <v>82</v>
      </c>
    </row>
    <row r="84" spans="1:18" ht="183.75" customHeight="1">
      <c r="A84" s="85" t="s">
        <v>749</v>
      </c>
      <c r="B84" s="86" t="s">
        <v>218</v>
      </c>
      <c r="C84" s="102" t="s">
        <v>435</v>
      </c>
      <c r="D84" s="103" t="s">
        <v>215</v>
      </c>
      <c r="E84" s="86" t="s">
        <v>481</v>
      </c>
      <c r="F84" s="86" t="s">
        <v>219</v>
      </c>
      <c r="G84" s="76" t="s">
        <v>388</v>
      </c>
      <c r="H84" s="151" t="s">
        <v>17</v>
      </c>
      <c r="I84" s="79" t="s">
        <v>651</v>
      </c>
      <c r="J84" s="55"/>
      <c r="K84" s="63"/>
      <c r="L84" s="57"/>
      <c r="M84" s="56"/>
      <c r="N84" s="85">
        <f t="shared" si="2"/>
        <v>0</v>
      </c>
      <c r="O84" s="86" t="s">
        <v>1181</v>
      </c>
      <c r="P84" s="76" t="s">
        <v>812</v>
      </c>
      <c r="Q84" s="86" t="s">
        <v>704</v>
      </c>
      <c r="R84" s="142">
        <v>83</v>
      </c>
    </row>
    <row r="85" spans="1:18" ht="70">
      <c r="A85" s="80" t="s">
        <v>750</v>
      </c>
      <c r="B85" s="88" t="s">
        <v>218</v>
      </c>
      <c r="C85" s="104" t="s">
        <v>435</v>
      </c>
      <c r="D85" s="105"/>
      <c r="E85" s="88"/>
      <c r="F85" s="88"/>
      <c r="G85" s="88"/>
      <c r="H85" s="152" t="s">
        <v>18</v>
      </c>
      <c r="I85" s="91" t="s">
        <v>423</v>
      </c>
      <c r="J85" s="56"/>
      <c r="K85" s="63"/>
      <c r="L85" s="57"/>
      <c r="M85" s="56"/>
      <c r="N85" s="87">
        <f t="shared" si="2"/>
        <v>0</v>
      </c>
      <c r="O85" s="120" t="s">
        <v>1182</v>
      </c>
      <c r="P85" s="81" t="s">
        <v>812</v>
      </c>
      <c r="Q85" s="120" t="s">
        <v>704</v>
      </c>
      <c r="R85" s="143">
        <v>84</v>
      </c>
    </row>
    <row r="86" spans="1:18" ht="70">
      <c r="A86" s="80" t="s">
        <v>751</v>
      </c>
      <c r="B86" s="88" t="s">
        <v>218</v>
      </c>
      <c r="C86" s="104" t="s">
        <v>435</v>
      </c>
      <c r="D86" s="105"/>
      <c r="E86" s="88"/>
      <c r="F86" s="88"/>
      <c r="G86" s="88"/>
      <c r="H86" s="152" t="s">
        <v>18</v>
      </c>
      <c r="I86" s="91" t="s">
        <v>48</v>
      </c>
      <c r="J86" s="56"/>
      <c r="K86" s="63"/>
      <c r="L86" s="57"/>
      <c r="M86" s="56"/>
      <c r="N86" s="87">
        <f t="shared" si="2"/>
        <v>0</v>
      </c>
      <c r="O86" s="120" t="s">
        <v>1071</v>
      </c>
      <c r="P86" s="81" t="s">
        <v>806</v>
      </c>
      <c r="Q86" s="120" t="s">
        <v>704</v>
      </c>
      <c r="R86" s="143">
        <v>85</v>
      </c>
    </row>
    <row r="87" spans="1:18" ht="238">
      <c r="A87" s="75" t="s">
        <v>752</v>
      </c>
      <c r="B87" s="76" t="s">
        <v>390</v>
      </c>
      <c r="C87" s="77" t="s">
        <v>435</v>
      </c>
      <c r="D87" s="78" t="s">
        <v>80</v>
      </c>
      <c r="E87" s="76" t="s">
        <v>477</v>
      </c>
      <c r="F87" s="76"/>
      <c r="G87" s="76" t="s">
        <v>525</v>
      </c>
      <c r="H87" s="151" t="s">
        <v>15</v>
      </c>
      <c r="I87" s="76" t="s">
        <v>1107</v>
      </c>
      <c r="J87" s="58"/>
      <c r="K87" s="55"/>
      <c r="L87" s="57"/>
      <c r="M87" s="56"/>
      <c r="N87" s="85">
        <f t="shared" si="2"/>
        <v>0</v>
      </c>
      <c r="O87" s="76" t="s">
        <v>1183</v>
      </c>
      <c r="P87" s="76" t="s">
        <v>812</v>
      </c>
      <c r="Q87" s="86" t="s">
        <v>704</v>
      </c>
      <c r="R87" s="142">
        <v>86</v>
      </c>
    </row>
    <row r="88" spans="1:18" ht="168">
      <c r="A88" s="75" t="s">
        <v>753</v>
      </c>
      <c r="B88" s="86" t="s">
        <v>220</v>
      </c>
      <c r="C88" s="102" t="s">
        <v>435</v>
      </c>
      <c r="D88" s="103" t="s">
        <v>215</v>
      </c>
      <c r="E88" s="86" t="s">
        <v>481</v>
      </c>
      <c r="F88" s="86" t="s">
        <v>221</v>
      </c>
      <c r="G88" s="86" t="s">
        <v>409</v>
      </c>
      <c r="H88" s="151" t="s">
        <v>18</v>
      </c>
      <c r="I88" s="90" t="s">
        <v>629</v>
      </c>
      <c r="J88" s="55"/>
      <c r="K88" s="63"/>
      <c r="L88" s="57"/>
      <c r="M88" s="56"/>
      <c r="N88" s="85">
        <f t="shared" si="2"/>
        <v>0</v>
      </c>
      <c r="O88" s="86" t="s">
        <v>1184</v>
      </c>
      <c r="P88" s="76" t="s">
        <v>813</v>
      </c>
      <c r="Q88" s="86" t="s">
        <v>704</v>
      </c>
      <c r="R88" s="142">
        <v>87</v>
      </c>
    </row>
    <row r="89" spans="1:18" ht="84">
      <c r="A89" s="80" t="s">
        <v>754</v>
      </c>
      <c r="B89" s="88" t="s">
        <v>220</v>
      </c>
      <c r="C89" s="104" t="s">
        <v>435</v>
      </c>
      <c r="D89" s="105"/>
      <c r="E89" s="88"/>
      <c r="F89" s="88"/>
      <c r="G89" s="88"/>
      <c r="H89" s="152" t="s">
        <v>19</v>
      </c>
      <c r="I89" s="91" t="s">
        <v>613</v>
      </c>
      <c r="J89" s="56"/>
      <c r="K89" s="63"/>
      <c r="L89" s="57"/>
      <c r="M89" s="56"/>
      <c r="N89" s="87">
        <f t="shared" si="2"/>
        <v>0</v>
      </c>
      <c r="O89" s="88" t="s">
        <v>638</v>
      </c>
      <c r="P89" s="88" t="s">
        <v>813</v>
      </c>
      <c r="Q89" s="120" t="s">
        <v>704</v>
      </c>
      <c r="R89" s="143">
        <v>88</v>
      </c>
    </row>
    <row r="90" spans="1:18" s="123" customFormat="1" ht="84">
      <c r="A90" s="80" t="s">
        <v>755</v>
      </c>
      <c r="B90" s="88" t="s">
        <v>220</v>
      </c>
      <c r="C90" s="104" t="s">
        <v>435</v>
      </c>
      <c r="D90" s="105"/>
      <c r="E90" s="88"/>
      <c r="F90" s="88"/>
      <c r="G90" s="88"/>
      <c r="H90" s="152" t="s">
        <v>19</v>
      </c>
      <c r="I90" s="91" t="s">
        <v>614</v>
      </c>
      <c r="J90" s="56"/>
      <c r="K90" s="63"/>
      <c r="L90" s="57"/>
      <c r="M90" s="56"/>
      <c r="N90" s="87">
        <f t="shared" si="2"/>
        <v>0</v>
      </c>
      <c r="O90" s="88" t="s">
        <v>638</v>
      </c>
      <c r="P90" s="88" t="s">
        <v>813</v>
      </c>
      <c r="Q90" s="120" t="s">
        <v>704</v>
      </c>
      <c r="R90" s="143">
        <v>89</v>
      </c>
    </row>
    <row r="91" spans="1:18" s="121" customFormat="1" ht="84">
      <c r="A91" s="80" t="s">
        <v>756</v>
      </c>
      <c r="B91" s="88" t="s">
        <v>220</v>
      </c>
      <c r="C91" s="104" t="s">
        <v>435</v>
      </c>
      <c r="D91" s="105"/>
      <c r="E91" s="88"/>
      <c r="F91" s="88"/>
      <c r="G91" s="88"/>
      <c r="H91" s="152" t="s">
        <v>19</v>
      </c>
      <c r="I91" s="91" t="s">
        <v>49</v>
      </c>
      <c r="J91" s="56"/>
      <c r="K91" s="63"/>
      <c r="L91" s="57"/>
      <c r="M91" s="56"/>
      <c r="N91" s="87">
        <f t="shared" ref="N91:N124" si="3">SUM(L91*M91)</f>
        <v>0</v>
      </c>
      <c r="O91" s="120" t="s">
        <v>1206</v>
      </c>
      <c r="P91" s="88" t="s">
        <v>813</v>
      </c>
      <c r="Q91" s="120" t="s">
        <v>704</v>
      </c>
      <c r="R91" s="143">
        <v>90</v>
      </c>
    </row>
    <row r="92" spans="1:18" s="130" customFormat="1" ht="348.75" customHeight="1">
      <c r="A92" s="75" t="s">
        <v>757</v>
      </c>
      <c r="B92" s="86" t="s">
        <v>213</v>
      </c>
      <c r="C92" s="102" t="s">
        <v>435</v>
      </c>
      <c r="D92" s="103" t="s">
        <v>328</v>
      </c>
      <c r="E92" s="86" t="s">
        <v>481</v>
      </c>
      <c r="F92" s="86" t="s">
        <v>214</v>
      </c>
      <c r="G92" s="86" t="s">
        <v>117</v>
      </c>
      <c r="H92" s="151" t="s">
        <v>29</v>
      </c>
      <c r="I92" s="79" t="s">
        <v>630</v>
      </c>
      <c r="J92" s="55"/>
      <c r="K92" s="63"/>
      <c r="L92" s="57"/>
      <c r="M92" s="56"/>
      <c r="N92" s="85">
        <f t="shared" si="3"/>
        <v>0</v>
      </c>
      <c r="O92" s="86" t="s">
        <v>1185</v>
      </c>
      <c r="P92" s="76" t="s">
        <v>814</v>
      </c>
      <c r="Q92" s="86" t="s">
        <v>704</v>
      </c>
      <c r="R92" s="142">
        <v>91</v>
      </c>
    </row>
    <row r="93" spans="1:18" s="121" customFormat="1" ht="70">
      <c r="A93" s="80" t="s">
        <v>758</v>
      </c>
      <c r="B93" s="81" t="s">
        <v>213</v>
      </c>
      <c r="C93" s="82" t="s">
        <v>435</v>
      </c>
      <c r="D93" s="83"/>
      <c r="E93" s="81"/>
      <c r="F93" s="81"/>
      <c r="G93" s="81"/>
      <c r="H93" s="152" t="s">
        <v>30</v>
      </c>
      <c r="I93" s="92" t="s">
        <v>797</v>
      </c>
      <c r="J93" s="57"/>
      <c r="K93" s="63"/>
      <c r="L93" s="57"/>
      <c r="M93" s="56"/>
      <c r="N93" s="87">
        <f t="shared" si="3"/>
        <v>0</v>
      </c>
      <c r="O93" s="81" t="s">
        <v>54</v>
      </c>
      <c r="P93" s="81" t="s">
        <v>814</v>
      </c>
      <c r="Q93" s="86"/>
      <c r="R93" s="143">
        <v>92</v>
      </c>
    </row>
    <row r="94" spans="1:18" ht="70">
      <c r="A94" s="80" t="s">
        <v>759</v>
      </c>
      <c r="B94" s="88" t="s">
        <v>213</v>
      </c>
      <c r="C94" s="104" t="s">
        <v>435</v>
      </c>
      <c r="D94" s="105"/>
      <c r="E94" s="88"/>
      <c r="F94" s="88"/>
      <c r="G94" s="88"/>
      <c r="H94" s="152" t="s">
        <v>30</v>
      </c>
      <c r="I94" s="91" t="s">
        <v>639</v>
      </c>
      <c r="J94" s="56"/>
      <c r="K94" s="63"/>
      <c r="L94" s="57"/>
      <c r="M94" s="56"/>
      <c r="N94" s="87">
        <f t="shared" si="3"/>
        <v>0</v>
      </c>
      <c r="O94" s="81" t="s">
        <v>54</v>
      </c>
      <c r="P94" s="81" t="s">
        <v>814</v>
      </c>
      <c r="Q94" s="86"/>
      <c r="R94" s="143">
        <v>93</v>
      </c>
    </row>
    <row r="95" spans="1:18" ht="154">
      <c r="A95" s="75" t="s">
        <v>760</v>
      </c>
      <c r="B95" s="86" t="s">
        <v>231</v>
      </c>
      <c r="C95" s="102" t="s">
        <v>435</v>
      </c>
      <c r="D95" s="103" t="s">
        <v>80</v>
      </c>
      <c r="E95" s="86" t="s">
        <v>481</v>
      </c>
      <c r="F95" s="86" t="s">
        <v>232</v>
      </c>
      <c r="G95" s="86" t="s">
        <v>99</v>
      </c>
      <c r="H95" s="151" t="s">
        <v>20</v>
      </c>
      <c r="I95" s="86" t="s">
        <v>253</v>
      </c>
      <c r="J95" s="55"/>
      <c r="K95" s="63"/>
      <c r="L95" s="57"/>
      <c r="M95" s="56"/>
      <c r="N95" s="85">
        <f t="shared" si="3"/>
        <v>0</v>
      </c>
      <c r="O95" s="86" t="s">
        <v>1186</v>
      </c>
      <c r="P95" s="76" t="s">
        <v>815</v>
      </c>
      <c r="Q95" s="86" t="s">
        <v>704</v>
      </c>
      <c r="R95" s="142">
        <v>94</v>
      </c>
    </row>
    <row r="96" spans="1:18" ht="110.25" customHeight="1">
      <c r="A96" s="80" t="s">
        <v>761</v>
      </c>
      <c r="B96" s="88" t="s">
        <v>231</v>
      </c>
      <c r="C96" s="104" t="s">
        <v>435</v>
      </c>
      <c r="D96" s="105"/>
      <c r="E96" s="88"/>
      <c r="F96" s="88"/>
      <c r="G96" s="88"/>
      <c r="H96" s="152" t="s">
        <v>21</v>
      </c>
      <c r="I96" s="95" t="s">
        <v>642</v>
      </c>
      <c r="J96" s="56"/>
      <c r="K96" s="62"/>
      <c r="L96" s="57"/>
      <c r="M96" s="56"/>
      <c r="N96" s="87">
        <f t="shared" si="3"/>
        <v>0</v>
      </c>
      <c r="O96" s="120" t="s">
        <v>1072</v>
      </c>
      <c r="P96" s="81" t="s">
        <v>815</v>
      </c>
      <c r="Q96" s="98" t="s">
        <v>704</v>
      </c>
      <c r="R96" s="143">
        <v>95</v>
      </c>
    </row>
    <row r="97" spans="1:18" ht="126">
      <c r="A97" s="80" t="s">
        <v>762</v>
      </c>
      <c r="B97" s="88" t="s">
        <v>222</v>
      </c>
      <c r="C97" s="104" t="s">
        <v>435</v>
      </c>
      <c r="D97" s="105"/>
      <c r="E97" s="88"/>
      <c r="F97" s="88"/>
      <c r="G97" s="88"/>
      <c r="H97" s="152" t="s">
        <v>25</v>
      </c>
      <c r="I97" s="91" t="s">
        <v>51</v>
      </c>
      <c r="J97" s="56"/>
      <c r="K97" s="62"/>
      <c r="L97" s="57"/>
      <c r="M97" s="56"/>
      <c r="N97" s="87">
        <f t="shared" si="3"/>
        <v>0</v>
      </c>
      <c r="O97" s="88" t="s">
        <v>640</v>
      </c>
      <c r="P97" s="81" t="s">
        <v>815</v>
      </c>
      <c r="Q97" s="86"/>
      <c r="R97" s="143">
        <v>96</v>
      </c>
    </row>
    <row r="98" spans="1:18" ht="124.5" customHeight="1">
      <c r="A98" s="75">
        <v>8.5</v>
      </c>
      <c r="B98" s="86" t="s">
        <v>216</v>
      </c>
      <c r="C98" s="102" t="s">
        <v>435</v>
      </c>
      <c r="D98" s="103" t="s">
        <v>215</v>
      </c>
      <c r="E98" s="86" t="s">
        <v>477</v>
      </c>
      <c r="F98" s="86" t="s">
        <v>217</v>
      </c>
      <c r="G98" s="76" t="s">
        <v>387</v>
      </c>
      <c r="H98" s="151" t="s">
        <v>22</v>
      </c>
      <c r="I98" s="79" t="s">
        <v>643</v>
      </c>
      <c r="J98" s="55"/>
      <c r="K98" s="63"/>
      <c r="L98" s="57"/>
      <c r="M98" s="56"/>
      <c r="N98" s="85">
        <f t="shared" si="3"/>
        <v>0</v>
      </c>
      <c r="O98" s="86" t="s">
        <v>1207</v>
      </c>
      <c r="P98" s="76" t="s">
        <v>816</v>
      </c>
      <c r="Q98" s="86" t="s">
        <v>704</v>
      </c>
      <c r="R98" s="142">
        <v>97</v>
      </c>
    </row>
    <row r="99" spans="1:18" ht="252">
      <c r="A99" s="75" t="s">
        <v>763</v>
      </c>
      <c r="B99" s="86" t="s">
        <v>222</v>
      </c>
      <c r="C99" s="102" t="s">
        <v>435</v>
      </c>
      <c r="D99" s="103" t="s">
        <v>478</v>
      </c>
      <c r="E99" s="86" t="s">
        <v>481</v>
      </c>
      <c r="F99" s="86" t="s">
        <v>223</v>
      </c>
      <c r="G99" s="86" t="s">
        <v>224</v>
      </c>
      <c r="H99" s="151" t="s">
        <v>23</v>
      </c>
      <c r="I99" s="90" t="s">
        <v>50</v>
      </c>
      <c r="J99" s="55"/>
      <c r="K99" s="63"/>
      <c r="L99" s="57"/>
      <c r="M99" s="56"/>
      <c r="N99" s="85">
        <f t="shared" si="3"/>
        <v>0</v>
      </c>
      <c r="O99" s="86" t="s">
        <v>1187</v>
      </c>
      <c r="P99" s="76" t="s">
        <v>817</v>
      </c>
      <c r="Q99" s="86" t="s">
        <v>704</v>
      </c>
      <c r="R99" s="142">
        <v>98</v>
      </c>
    </row>
    <row r="100" spans="1:18" ht="140">
      <c r="A100" s="80" t="s">
        <v>764</v>
      </c>
      <c r="B100" s="88" t="s">
        <v>222</v>
      </c>
      <c r="C100" s="104" t="s">
        <v>435</v>
      </c>
      <c r="D100" s="105"/>
      <c r="E100" s="88"/>
      <c r="F100" s="88"/>
      <c r="G100" s="88"/>
      <c r="H100" s="152" t="s">
        <v>24</v>
      </c>
      <c r="I100" s="91" t="s">
        <v>363</v>
      </c>
      <c r="J100" s="56"/>
      <c r="K100" s="62"/>
      <c r="L100" s="57"/>
      <c r="M100" s="56"/>
      <c r="N100" s="87">
        <f t="shared" si="3"/>
        <v>0</v>
      </c>
      <c r="O100" s="120" t="s">
        <v>1188</v>
      </c>
      <c r="P100" s="81" t="s">
        <v>817</v>
      </c>
      <c r="Q100" s="120" t="s">
        <v>704</v>
      </c>
      <c r="R100" s="143">
        <v>99</v>
      </c>
    </row>
    <row r="101" spans="1:18" ht="98">
      <c r="A101" s="80" t="s">
        <v>765</v>
      </c>
      <c r="B101" s="81" t="s">
        <v>222</v>
      </c>
      <c r="C101" s="82" t="s">
        <v>435</v>
      </c>
      <c r="D101" s="105"/>
      <c r="E101" s="88"/>
      <c r="F101" s="88"/>
      <c r="G101" s="88"/>
      <c r="H101" s="152" t="s">
        <v>26</v>
      </c>
      <c r="I101" s="174" t="s">
        <v>1078</v>
      </c>
      <c r="J101" s="56"/>
      <c r="K101" s="62"/>
      <c r="L101" s="57"/>
      <c r="M101" s="56"/>
      <c r="N101" s="87">
        <f t="shared" si="3"/>
        <v>0</v>
      </c>
      <c r="O101" s="98" t="s">
        <v>1073</v>
      </c>
      <c r="P101" s="81" t="s">
        <v>817</v>
      </c>
      <c r="Q101" s="120" t="s">
        <v>704</v>
      </c>
      <c r="R101" s="143">
        <v>100</v>
      </c>
    </row>
    <row r="102" spans="1:18" s="121" customFormat="1" ht="126">
      <c r="A102" s="80" t="s">
        <v>766</v>
      </c>
      <c r="B102" s="81" t="s">
        <v>222</v>
      </c>
      <c r="C102" s="82" t="s">
        <v>435</v>
      </c>
      <c r="D102" s="105"/>
      <c r="E102" s="88"/>
      <c r="F102" s="88"/>
      <c r="G102" s="88"/>
      <c r="H102" s="152" t="s">
        <v>26</v>
      </c>
      <c r="I102" s="95" t="s">
        <v>945</v>
      </c>
      <c r="J102" s="56"/>
      <c r="K102" s="62"/>
      <c r="L102" s="57"/>
      <c r="M102" s="56"/>
      <c r="N102" s="87">
        <f t="shared" si="3"/>
        <v>0</v>
      </c>
      <c r="O102" s="98" t="s">
        <v>1074</v>
      </c>
      <c r="P102" s="81" t="s">
        <v>817</v>
      </c>
      <c r="Q102" s="120" t="s">
        <v>704</v>
      </c>
      <c r="R102" s="143">
        <v>101</v>
      </c>
    </row>
    <row r="103" spans="1:18" s="121" customFormat="1" ht="112">
      <c r="A103" s="80" t="s">
        <v>767</v>
      </c>
      <c r="B103" s="81" t="s">
        <v>222</v>
      </c>
      <c r="C103" s="82" t="s">
        <v>435</v>
      </c>
      <c r="D103" s="105"/>
      <c r="E103" s="88"/>
      <c r="F103" s="88"/>
      <c r="G103" s="88"/>
      <c r="H103" s="152" t="s">
        <v>26</v>
      </c>
      <c r="I103" s="95" t="s">
        <v>944</v>
      </c>
      <c r="J103" s="56"/>
      <c r="K103" s="62"/>
      <c r="L103" s="57"/>
      <c r="M103" s="56"/>
      <c r="N103" s="87">
        <f t="shared" si="3"/>
        <v>0</v>
      </c>
      <c r="O103" s="98" t="s">
        <v>1075</v>
      </c>
      <c r="P103" s="81" t="s">
        <v>817</v>
      </c>
      <c r="Q103" s="120" t="s">
        <v>704</v>
      </c>
      <c r="R103" s="143">
        <v>102</v>
      </c>
    </row>
    <row r="104" spans="1:18" s="121" customFormat="1" ht="252">
      <c r="A104" s="75" t="s">
        <v>768</v>
      </c>
      <c r="B104" s="86" t="s">
        <v>229</v>
      </c>
      <c r="C104" s="102" t="s">
        <v>435</v>
      </c>
      <c r="D104" s="103" t="s">
        <v>80</v>
      </c>
      <c r="E104" s="86" t="s">
        <v>477</v>
      </c>
      <c r="F104" s="86" t="s">
        <v>230</v>
      </c>
      <c r="G104" s="86" t="s">
        <v>97</v>
      </c>
      <c r="H104" s="151" t="s">
        <v>27</v>
      </c>
      <c r="I104" s="93" t="s">
        <v>52</v>
      </c>
      <c r="J104" s="56"/>
      <c r="K104" s="63"/>
      <c r="L104" s="57"/>
      <c r="M104" s="56"/>
      <c r="N104" s="85">
        <f t="shared" si="3"/>
        <v>0</v>
      </c>
      <c r="O104" s="86" t="s">
        <v>1076</v>
      </c>
      <c r="P104" s="76" t="s">
        <v>817</v>
      </c>
      <c r="Q104" s="86" t="s">
        <v>704</v>
      </c>
      <c r="R104" s="142">
        <v>103</v>
      </c>
    </row>
    <row r="105" spans="1:18" s="121" customFormat="1" ht="336.75" customHeight="1">
      <c r="A105" s="75" t="s">
        <v>769</v>
      </c>
      <c r="B105" s="86" t="s">
        <v>234</v>
      </c>
      <c r="C105" s="102" t="s">
        <v>435</v>
      </c>
      <c r="D105" s="103" t="s">
        <v>233</v>
      </c>
      <c r="E105" s="86" t="s">
        <v>477</v>
      </c>
      <c r="F105" s="86"/>
      <c r="G105" s="86" t="s">
        <v>119</v>
      </c>
      <c r="H105" s="151" t="s">
        <v>28</v>
      </c>
      <c r="I105" s="79" t="s">
        <v>53</v>
      </c>
      <c r="J105" s="56"/>
      <c r="K105" s="66"/>
      <c r="L105" s="57"/>
      <c r="M105" s="56"/>
      <c r="N105" s="85">
        <f t="shared" si="3"/>
        <v>0</v>
      </c>
      <c r="O105" s="76" t="s">
        <v>1077</v>
      </c>
      <c r="P105" s="76" t="s">
        <v>817</v>
      </c>
      <c r="Q105" s="86" t="s">
        <v>704</v>
      </c>
      <c r="R105" s="143">
        <v>104</v>
      </c>
    </row>
    <row r="106" spans="1:18" s="121" customFormat="1" ht="266">
      <c r="A106" s="75" t="s">
        <v>770</v>
      </c>
      <c r="B106" s="86" t="s">
        <v>226</v>
      </c>
      <c r="C106" s="102" t="s">
        <v>435</v>
      </c>
      <c r="D106" s="103" t="s">
        <v>225</v>
      </c>
      <c r="E106" s="86" t="s">
        <v>477</v>
      </c>
      <c r="F106" s="86"/>
      <c r="G106" s="86" t="s">
        <v>121</v>
      </c>
      <c r="H106" s="151" t="s">
        <v>589</v>
      </c>
      <c r="I106" s="86" t="s">
        <v>96</v>
      </c>
      <c r="J106" s="55"/>
      <c r="K106" s="63"/>
      <c r="L106" s="57"/>
      <c r="M106" s="56"/>
      <c r="N106" s="85">
        <f t="shared" si="3"/>
        <v>0</v>
      </c>
      <c r="O106" s="75" t="s">
        <v>1208</v>
      </c>
      <c r="P106" s="76" t="s">
        <v>807</v>
      </c>
      <c r="Q106" s="86" t="s">
        <v>704</v>
      </c>
      <c r="R106" s="142">
        <v>105</v>
      </c>
    </row>
    <row r="107" spans="1:18" s="160" customFormat="1" ht="98">
      <c r="A107" s="75" t="s">
        <v>959</v>
      </c>
      <c r="B107" s="86" t="s">
        <v>226</v>
      </c>
      <c r="C107" s="102"/>
      <c r="D107" s="103"/>
      <c r="E107" s="86"/>
      <c r="F107" s="86"/>
      <c r="G107" s="86"/>
      <c r="H107" s="151" t="s">
        <v>962</v>
      </c>
      <c r="I107" s="86" t="s">
        <v>961</v>
      </c>
      <c r="J107" s="55"/>
      <c r="K107" s="63"/>
      <c r="L107" s="58"/>
      <c r="M107" s="55"/>
      <c r="N107" s="85">
        <f t="shared" si="3"/>
        <v>0</v>
      </c>
      <c r="O107" s="75" t="s">
        <v>960</v>
      </c>
      <c r="P107" s="76" t="s">
        <v>807</v>
      </c>
      <c r="Q107" s="158"/>
      <c r="R107" s="142">
        <v>106</v>
      </c>
    </row>
    <row r="108" spans="1:18" s="121" customFormat="1" ht="168">
      <c r="A108" s="75" t="s">
        <v>771</v>
      </c>
      <c r="B108" s="86" t="s">
        <v>228</v>
      </c>
      <c r="C108" s="102" t="s">
        <v>435</v>
      </c>
      <c r="D108" s="103" t="s">
        <v>227</v>
      </c>
      <c r="E108" s="86" t="s">
        <v>477</v>
      </c>
      <c r="F108" s="86"/>
      <c r="G108" s="86" t="s">
        <v>396</v>
      </c>
      <c r="H108" s="151" t="s">
        <v>32</v>
      </c>
      <c r="I108" s="90" t="s">
        <v>1080</v>
      </c>
      <c r="J108" s="55"/>
      <c r="K108" s="63"/>
      <c r="L108" s="57"/>
      <c r="M108" s="56"/>
      <c r="N108" s="85">
        <f t="shared" si="3"/>
        <v>0</v>
      </c>
      <c r="O108" s="86" t="s">
        <v>1079</v>
      </c>
      <c r="P108" s="76" t="s">
        <v>807</v>
      </c>
      <c r="Q108" s="86" t="s">
        <v>704</v>
      </c>
      <c r="R108" s="142">
        <v>107</v>
      </c>
    </row>
    <row r="109" spans="1:18" s="121" customFormat="1" ht="56">
      <c r="A109" s="80" t="s">
        <v>772</v>
      </c>
      <c r="B109" s="88" t="s">
        <v>228</v>
      </c>
      <c r="C109" s="104" t="s">
        <v>435</v>
      </c>
      <c r="D109" s="105"/>
      <c r="E109" s="88"/>
      <c r="F109" s="88"/>
      <c r="G109" s="88"/>
      <c r="H109" s="156" t="s">
        <v>649</v>
      </c>
      <c r="I109" s="91" t="s">
        <v>648</v>
      </c>
      <c r="J109" s="56"/>
      <c r="K109" s="62"/>
      <c r="L109" s="57"/>
      <c r="M109" s="56"/>
      <c r="N109" s="87">
        <f t="shared" si="3"/>
        <v>0</v>
      </c>
      <c r="O109" s="120" t="s">
        <v>1081</v>
      </c>
      <c r="P109" s="81" t="s">
        <v>807</v>
      </c>
      <c r="Q109" s="120" t="s">
        <v>704</v>
      </c>
      <c r="R109" s="143">
        <v>108</v>
      </c>
    </row>
    <row r="110" spans="1:18" s="121" customFormat="1" ht="84">
      <c r="A110" s="80" t="s">
        <v>773</v>
      </c>
      <c r="B110" s="88" t="s">
        <v>228</v>
      </c>
      <c r="C110" s="104" t="s">
        <v>435</v>
      </c>
      <c r="D110" s="105"/>
      <c r="E110" s="88"/>
      <c r="F110" s="88"/>
      <c r="G110" s="88"/>
      <c r="H110" s="152" t="s">
        <v>33</v>
      </c>
      <c r="I110" s="91" t="s">
        <v>41</v>
      </c>
      <c r="J110" s="56"/>
      <c r="K110" s="62"/>
      <c r="L110" s="57"/>
      <c r="M110" s="56"/>
      <c r="N110" s="87">
        <f t="shared" si="3"/>
        <v>0</v>
      </c>
      <c r="O110" s="120" t="s">
        <v>1082</v>
      </c>
      <c r="P110" s="81" t="s">
        <v>807</v>
      </c>
      <c r="Q110" s="120" t="s">
        <v>704</v>
      </c>
      <c r="R110" s="143">
        <v>109</v>
      </c>
    </row>
    <row r="111" spans="1:18" s="160" customFormat="1" ht="126">
      <c r="A111" s="120">
        <v>8.8000000000000007</v>
      </c>
      <c r="B111" s="120" t="s">
        <v>228</v>
      </c>
      <c r="C111" s="120"/>
      <c r="D111" s="120"/>
      <c r="E111" s="120"/>
      <c r="F111" s="120"/>
      <c r="G111" s="120"/>
      <c r="H111" s="152" t="s">
        <v>963</v>
      </c>
      <c r="I111" s="120" t="s">
        <v>964</v>
      </c>
      <c r="J111" s="120"/>
      <c r="K111" s="120"/>
      <c r="L111" s="120"/>
      <c r="M111" s="120"/>
      <c r="N111" s="87">
        <f t="shared" si="3"/>
        <v>0</v>
      </c>
      <c r="O111" s="120" t="s">
        <v>1108</v>
      </c>
      <c r="P111" s="120" t="s">
        <v>965</v>
      </c>
      <c r="Q111" s="158"/>
      <c r="R111" s="143">
        <v>110</v>
      </c>
    </row>
    <row r="112" spans="1:18" s="160" customFormat="1" ht="388.5" customHeight="1">
      <c r="A112" s="75">
        <v>9.1</v>
      </c>
      <c r="B112" s="76" t="s">
        <v>1035</v>
      </c>
      <c r="C112" s="77" t="s">
        <v>1036</v>
      </c>
      <c r="D112" s="78" t="s">
        <v>494</v>
      </c>
      <c r="E112" s="76" t="s">
        <v>477</v>
      </c>
      <c r="F112" s="76"/>
      <c r="G112" s="76" t="s">
        <v>1032</v>
      </c>
      <c r="H112" s="151" t="s">
        <v>1033</v>
      </c>
      <c r="I112" s="86" t="s">
        <v>1044</v>
      </c>
      <c r="J112" s="55"/>
      <c r="K112" s="63"/>
      <c r="L112" s="58"/>
      <c r="M112" s="55"/>
      <c r="N112" s="85">
        <f>SUM(L112*M112)</f>
        <v>0</v>
      </c>
      <c r="O112" s="76" t="s">
        <v>1189</v>
      </c>
      <c r="P112" s="76" t="s">
        <v>818</v>
      </c>
      <c r="Q112" s="158"/>
      <c r="R112" s="142">
        <v>111</v>
      </c>
    </row>
    <row r="113" spans="1:18" s="160" customFormat="1" ht="112">
      <c r="A113" s="120" t="s">
        <v>1034</v>
      </c>
      <c r="B113" s="120" t="s">
        <v>392</v>
      </c>
      <c r="C113" s="120" t="s">
        <v>435</v>
      </c>
      <c r="D113" s="120"/>
      <c r="E113" s="120"/>
      <c r="F113" s="120"/>
      <c r="G113" s="120"/>
      <c r="H113" s="152" t="s">
        <v>950</v>
      </c>
      <c r="I113" s="120" t="s">
        <v>949</v>
      </c>
      <c r="J113" s="120"/>
      <c r="K113" s="120"/>
      <c r="L113" s="120"/>
      <c r="M113" s="120"/>
      <c r="N113" s="87">
        <f t="shared" si="3"/>
        <v>0</v>
      </c>
      <c r="O113" s="120" t="s">
        <v>951</v>
      </c>
      <c r="P113" s="120" t="s">
        <v>818</v>
      </c>
      <c r="Q113" s="159"/>
      <c r="R113" s="142">
        <v>112</v>
      </c>
    </row>
    <row r="114" spans="1:18" ht="83.25" customHeight="1">
      <c r="A114" s="75">
        <v>9.1999999999999993</v>
      </c>
      <c r="B114" s="106" t="s">
        <v>1094</v>
      </c>
      <c r="C114" s="77" t="s">
        <v>435</v>
      </c>
      <c r="D114" s="78" t="s">
        <v>494</v>
      </c>
      <c r="E114" s="76" t="s">
        <v>477</v>
      </c>
      <c r="F114" s="76" t="s">
        <v>495</v>
      </c>
      <c r="G114" s="76" t="s">
        <v>195</v>
      </c>
      <c r="H114" s="151" t="s">
        <v>256</v>
      </c>
      <c r="I114" s="106" t="s">
        <v>1084</v>
      </c>
      <c r="J114" s="58"/>
      <c r="K114" s="63"/>
      <c r="L114" s="57"/>
      <c r="M114" s="56"/>
      <c r="N114" s="85">
        <f>SUM(L114*M114)</f>
        <v>0</v>
      </c>
      <c r="O114" s="76" t="s">
        <v>1083</v>
      </c>
      <c r="P114" s="76" t="s">
        <v>818</v>
      </c>
      <c r="Q114" s="86"/>
      <c r="R114" s="142">
        <v>113</v>
      </c>
    </row>
    <row r="115" spans="1:18" s="121" customFormat="1" ht="154.5" customHeight="1">
      <c r="A115" s="85" t="s">
        <v>1092</v>
      </c>
      <c r="B115" s="106" t="s">
        <v>1093</v>
      </c>
      <c r="C115" s="77" t="s">
        <v>435</v>
      </c>
      <c r="D115" s="78" t="s">
        <v>1091</v>
      </c>
      <c r="E115" s="76" t="s">
        <v>477</v>
      </c>
      <c r="F115" s="76"/>
      <c r="G115" s="76" t="s">
        <v>1090</v>
      </c>
      <c r="H115" s="151" t="s">
        <v>256</v>
      </c>
      <c r="I115" s="76" t="s">
        <v>1085</v>
      </c>
      <c r="J115" s="55"/>
      <c r="K115" s="63"/>
      <c r="L115" s="57"/>
      <c r="M115" s="56"/>
      <c r="N115" s="85">
        <f>SUM(L115*M115)</f>
        <v>0</v>
      </c>
      <c r="O115" s="76" t="s">
        <v>593</v>
      </c>
      <c r="P115" s="76" t="s">
        <v>818</v>
      </c>
      <c r="Q115" s="86" t="s">
        <v>692</v>
      </c>
      <c r="R115" s="142">
        <v>114</v>
      </c>
    </row>
    <row r="116" spans="1:18" ht="409.6">
      <c r="A116" s="75">
        <v>9.3000000000000007</v>
      </c>
      <c r="B116" s="76" t="s">
        <v>1103</v>
      </c>
      <c r="C116" s="77" t="s">
        <v>1036</v>
      </c>
      <c r="D116" s="76" t="s">
        <v>1039</v>
      </c>
      <c r="E116" s="76" t="s">
        <v>477</v>
      </c>
      <c r="F116" s="76" t="s">
        <v>1040</v>
      </c>
      <c r="G116" s="76" t="s">
        <v>1101</v>
      </c>
      <c r="H116" s="151" t="s">
        <v>1102</v>
      </c>
      <c r="I116" s="76" t="s">
        <v>1086</v>
      </c>
      <c r="J116" s="58"/>
      <c r="K116" s="66"/>
      <c r="L116" s="57"/>
      <c r="M116" s="56"/>
      <c r="N116" s="85">
        <f>SUM(L116*M116)</f>
        <v>0</v>
      </c>
      <c r="O116" s="76" t="s">
        <v>1195</v>
      </c>
      <c r="P116" s="76" t="s">
        <v>818</v>
      </c>
      <c r="Q116" s="86" t="s">
        <v>690</v>
      </c>
      <c r="R116" s="142">
        <v>115</v>
      </c>
    </row>
    <row r="117" spans="1:18" s="121" customFormat="1" ht="84">
      <c r="A117" s="85">
        <v>9.4</v>
      </c>
      <c r="B117" s="106" t="s">
        <v>1104</v>
      </c>
      <c r="C117" s="77" t="s">
        <v>435</v>
      </c>
      <c r="D117" s="78" t="s">
        <v>1087</v>
      </c>
      <c r="E117" s="76"/>
      <c r="F117" s="76"/>
      <c r="G117" s="76" t="s">
        <v>1088</v>
      </c>
      <c r="H117" s="151" t="s">
        <v>1089</v>
      </c>
      <c r="I117" s="106" t="s">
        <v>615</v>
      </c>
      <c r="J117" s="55"/>
      <c r="K117" s="63"/>
      <c r="L117" s="57"/>
      <c r="M117" s="56"/>
      <c r="N117" s="85">
        <f t="shared" si="3"/>
        <v>0</v>
      </c>
      <c r="O117" s="76" t="s">
        <v>594</v>
      </c>
      <c r="P117" s="76" t="s">
        <v>818</v>
      </c>
      <c r="Q117" s="86"/>
      <c r="R117" s="142">
        <v>116</v>
      </c>
    </row>
    <row r="118" spans="1:18" s="160" customFormat="1" ht="140">
      <c r="A118" s="85">
        <v>9.5</v>
      </c>
      <c r="B118" s="106" t="s">
        <v>1043</v>
      </c>
      <c r="C118" s="77" t="s">
        <v>1036</v>
      </c>
      <c r="D118" s="76" t="s">
        <v>1039</v>
      </c>
      <c r="E118" s="76" t="s">
        <v>477</v>
      </c>
      <c r="F118" s="76" t="s">
        <v>1040</v>
      </c>
      <c r="G118" s="76" t="s">
        <v>1038</v>
      </c>
      <c r="H118" s="151" t="s">
        <v>1042</v>
      </c>
      <c r="I118" s="106" t="s">
        <v>1037</v>
      </c>
      <c r="J118" s="55"/>
      <c r="K118" s="63"/>
      <c r="L118" s="58"/>
      <c r="M118" s="55"/>
      <c r="N118" s="85">
        <f t="shared" si="3"/>
        <v>0</v>
      </c>
      <c r="O118" s="76" t="s">
        <v>1041</v>
      </c>
      <c r="P118" s="76" t="s">
        <v>818</v>
      </c>
      <c r="Q118" s="158"/>
      <c r="R118" s="142">
        <v>117</v>
      </c>
    </row>
    <row r="119" spans="1:18" ht="98">
      <c r="A119" s="75">
        <v>9.6</v>
      </c>
      <c r="B119" s="76" t="s">
        <v>539</v>
      </c>
      <c r="C119" s="77" t="s">
        <v>435</v>
      </c>
      <c r="D119" s="78" t="s">
        <v>497</v>
      </c>
      <c r="E119" s="76" t="s">
        <v>477</v>
      </c>
      <c r="F119" s="76" t="s">
        <v>426</v>
      </c>
      <c r="G119" s="76" t="s">
        <v>1095</v>
      </c>
      <c r="H119" s="151" t="s">
        <v>256</v>
      </c>
      <c r="I119" s="76" t="s">
        <v>1031</v>
      </c>
      <c r="J119" s="55"/>
      <c r="K119" s="66"/>
      <c r="L119" s="57"/>
      <c r="M119" s="56"/>
      <c r="N119" s="85">
        <f t="shared" si="3"/>
        <v>0</v>
      </c>
      <c r="O119" s="86" t="s">
        <v>912</v>
      </c>
      <c r="P119" s="76" t="s">
        <v>818</v>
      </c>
      <c r="Q119" s="86" t="s">
        <v>690</v>
      </c>
      <c r="R119" s="142">
        <v>118</v>
      </c>
    </row>
    <row r="120" spans="1:18" s="121" customFormat="1" ht="322.5" customHeight="1">
      <c r="A120" s="75">
        <v>10.1</v>
      </c>
      <c r="B120" s="106" t="s">
        <v>540</v>
      </c>
      <c r="C120" s="77" t="s">
        <v>435</v>
      </c>
      <c r="D120" s="78" t="s">
        <v>77</v>
      </c>
      <c r="E120" s="76" t="s">
        <v>477</v>
      </c>
      <c r="F120" s="76"/>
      <c r="G120" s="76" t="s">
        <v>544</v>
      </c>
      <c r="H120" s="151" t="s">
        <v>631</v>
      </c>
      <c r="I120" s="86" t="s">
        <v>193</v>
      </c>
      <c r="J120" s="55"/>
      <c r="K120" s="63"/>
      <c r="L120" s="57"/>
      <c r="M120" s="56"/>
      <c r="N120" s="85">
        <f t="shared" si="3"/>
        <v>0</v>
      </c>
      <c r="O120" s="86" t="s">
        <v>1209</v>
      </c>
      <c r="P120" s="76" t="s">
        <v>819</v>
      </c>
      <c r="Q120" s="86" t="s">
        <v>696</v>
      </c>
      <c r="R120" s="142">
        <v>119</v>
      </c>
    </row>
    <row r="121" spans="1:18" s="121" customFormat="1" ht="252">
      <c r="A121" s="75">
        <v>10.199999999999999</v>
      </c>
      <c r="B121" s="76" t="s">
        <v>564</v>
      </c>
      <c r="C121" s="77" t="s">
        <v>435</v>
      </c>
      <c r="D121" s="78" t="s">
        <v>77</v>
      </c>
      <c r="E121" s="76" t="s">
        <v>481</v>
      </c>
      <c r="F121" s="76" t="s">
        <v>565</v>
      </c>
      <c r="G121" s="76" t="s">
        <v>543</v>
      </c>
      <c r="H121" s="151" t="s">
        <v>631</v>
      </c>
      <c r="I121" s="79" t="s">
        <v>250</v>
      </c>
      <c r="J121" s="55"/>
      <c r="K121" s="63"/>
      <c r="L121" s="57"/>
      <c r="M121" s="56"/>
      <c r="N121" s="85">
        <f t="shared" si="3"/>
        <v>0</v>
      </c>
      <c r="O121" s="86" t="s">
        <v>1190</v>
      </c>
      <c r="P121" s="76" t="s">
        <v>819</v>
      </c>
      <c r="Q121" s="86" t="s">
        <v>696</v>
      </c>
      <c r="R121" s="142">
        <v>120</v>
      </c>
    </row>
    <row r="122" spans="1:18" s="121" customFormat="1" ht="112">
      <c r="A122" s="80" t="s">
        <v>774</v>
      </c>
      <c r="B122" s="81" t="s">
        <v>564</v>
      </c>
      <c r="C122" s="82" t="s">
        <v>435</v>
      </c>
      <c r="D122" s="83"/>
      <c r="E122" s="81"/>
      <c r="F122" s="81"/>
      <c r="G122" s="81"/>
      <c r="H122" s="152" t="s">
        <v>631</v>
      </c>
      <c r="I122" s="84" t="s">
        <v>617</v>
      </c>
      <c r="J122" s="56"/>
      <c r="K122" s="62"/>
      <c r="L122" s="57"/>
      <c r="M122" s="56"/>
      <c r="N122" s="87">
        <f t="shared" si="3"/>
        <v>0</v>
      </c>
      <c r="O122" s="120" t="s">
        <v>1191</v>
      </c>
      <c r="P122" s="81" t="s">
        <v>819</v>
      </c>
      <c r="Q122" s="120" t="s">
        <v>696</v>
      </c>
      <c r="R122" s="142">
        <v>121</v>
      </c>
    </row>
    <row r="123" spans="1:18" s="121" customFormat="1" ht="98">
      <c r="A123" s="80" t="s">
        <v>775</v>
      </c>
      <c r="B123" s="81" t="s">
        <v>564</v>
      </c>
      <c r="C123" s="82" t="s">
        <v>435</v>
      </c>
      <c r="D123" s="83"/>
      <c r="E123" s="81"/>
      <c r="F123" s="81"/>
      <c r="G123" s="81"/>
      <c r="H123" s="152" t="s">
        <v>631</v>
      </c>
      <c r="I123" s="88" t="s">
        <v>313</v>
      </c>
      <c r="J123" s="56"/>
      <c r="K123" s="56"/>
      <c r="L123" s="57"/>
      <c r="M123" s="56"/>
      <c r="N123" s="87">
        <f t="shared" si="3"/>
        <v>0</v>
      </c>
      <c r="O123" s="120" t="s">
        <v>1096</v>
      </c>
      <c r="P123" s="81" t="s">
        <v>819</v>
      </c>
      <c r="Q123" s="120" t="s">
        <v>696</v>
      </c>
      <c r="R123" s="143">
        <v>122</v>
      </c>
    </row>
    <row r="124" spans="1:18" s="121" customFormat="1" ht="98">
      <c r="A124" s="80" t="s">
        <v>776</v>
      </c>
      <c r="B124" s="81" t="s">
        <v>564</v>
      </c>
      <c r="C124" s="82" t="s">
        <v>435</v>
      </c>
      <c r="D124" s="83"/>
      <c r="E124" s="81"/>
      <c r="F124" s="81"/>
      <c r="G124" s="81"/>
      <c r="H124" s="152" t="s">
        <v>631</v>
      </c>
      <c r="I124" s="84" t="s">
        <v>314</v>
      </c>
      <c r="J124" s="56"/>
      <c r="K124" s="62"/>
      <c r="L124" s="57"/>
      <c r="M124" s="56"/>
      <c r="N124" s="87">
        <f t="shared" si="3"/>
        <v>0</v>
      </c>
      <c r="O124" s="120" t="s">
        <v>1097</v>
      </c>
      <c r="P124" s="81" t="s">
        <v>819</v>
      </c>
      <c r="Q124" s="120" t="s">
        <v>696</v>
      </c>
      <c r="R124" s="143">
        <v>123</v>
      </c>
    </row>
    <row r="125" spans="1:18" s="121" customFormat="1" ht="112">
      <c r="A125" s="80" t="s">
        <v>777</v>
      </c>
      <c r="B125" s="81" t="s">
        <v>564</v>
      </c>
      <c r="C125" s="82" t="s">
        <v>435</v>
      </c>
      <c r="D125" s="83"/>
      <c r="E125" s="81"/>
      <c r="F125" s="81"/>
      <c r="G125" s="81"/>
      <c r="H125" s="152" t="s">
        <v>631</v>
      </c>
      <c r="I125" s="84" t="s">
        <v>45</v>
      </c>
      <c r="J125" s="56"/>
      <c r="K125" s="62"/>
      <c r="L125" s="57"/>
      <c r="M125" s="56"/>
      <c r="N125" s="87">
        <f t="shared" ref="N125:N152" si="4">SUM(L125*M125)</f>
        <v>0</v>
      </c>
      <c r="O125" s="120" t="s">
        <v>1210</v>
      </c>
      <c r="P125" s="81" t="s">
        <v>819</v>
      </c>
      <c r="Q125" s="120" t="s">
        <v>696</v>
      </c>
      <c r="R125" s="143">
        <v>124</v>
      </c>
    </row>
    <row r="126" spans="1:18" ht="98">
      <c r="A126" s="80" t="s">
        <v>778</v>
      </c>
      <c r="B126" s="81" t="s">
        <v>564</v>
      </c>
      <c r="C126" s="82" t="s">
        <v>435</v>
      </c>
      <c r="D126" s="83"/>
      <c r="E126" s="81"/>
      <c r="F126" s="81"/>
      <c r="G126" s="81"/>
      <c r="H126" s="152" t="s">
        <v>631</v>
      </c>
      <c r="I126" s="84" t="s">
        <v>422</v>
      </c>
      <c r="J126" s="56"/>
      <c r="K126" s="62"/>
      <c r="L126" s="57"/>
      <c r="M126" s="56"/>
      <c r="N126" s="87">
        <f t="shared" si="4"/>
        <v>0</v>
      </c>
      <c r="O126" s="120" t="s">
        <v>1234</v>
      </c>
      <c r="P126" s="81" t="s">
        <v>819</v>
      </c>
      <c r="Q126" s="120" t="s">
        <v>696</v>
      </c>
      <c r="R126" s="143">
        <v>125</v>
      </c>
    </row>
    <row r="127" spans="1:18" s="121" customFormat="1" ht="126">
      <c r="A127" s="80" t="s">
        <v>779</v>
      </c>
      <c r="B127" s="81" t="s">
        <v>564</v>
      </c>
      <c r="C127" s="82" t="s">
        <v>435</v>
      </c>
      <c r="D127" s="83"/>
      <c r="E127" s="81"/>
      <c r="F127" s="81"/>
      <c r="G127" s="81"/>
      <c r="H127" s="152" t="s">
        <v>631</v>
      </c>
      <c r="I127" s="101" t="s">
        <v>1109</v>
      </c>
      <c r="J127" s="56"/>
      <c r="K127" s="62"/>
      <c r="L127" s="57"/>
      <c r="M127" s="56"/>
      <c r="N127" s="87">
        <f t="shared" si="4"/>
        <v>0</v>
      </c>
      <c r="O127" s="120" t="s">
        <v>1110</v>
      </c>
      <c r="P127" s="81" t="s">
        <v>819</v>
      </c>
      <c r="Q127" s="120" t="s">
        <v>696</v>
      </c>
      <c r="R127" s="143">
        <v>126</v>
      </c>
    </row>
    <row r="128" spans="1:18" s="124" customFormat="1" ht="98">
      <c r="A128" s="80" t="s">
        <v>780</v>
      </c>
      <c r="B128" s="81" t="s">
        <v>564</v>
      </c>
      <c r="C128" s="82" t="s">
        <v>435</v>
      </c>
      <c r="D128" s="83"/>
      <c r="E128" s="81"/>
      <c r="F128" s="81"/>
      <c r="G128" s="81"/>
      <c r="H128" s="152" t="s">
        <v>631</v>
      </c>
      <c r="I128" s="101" t="s">
        <v>1111</v>
      </c>
      <c r="J128" s="56"/>
      <c r="K128" s="62"/>
      <c r="L128" s="57"/>
      <c r="M128" s="56"/>
      <c r="N128" s="87">
        <f t="shared" si="4"/>
        <v>0</v>
      </c>
      <c r="O128" s="120" t="s">
        <v>1119</v>
      </c>
      <c r="P128" s="81" t="s">
        <v>819</v>
      </c>
      <c r="Q128" s="120" t="s">
        <v>696</v>
      </c>
      <c r="R128" s="143">
        <v>127</v>
      </c>
    </row>
    <row r="129" spans="1:18" s="121" customFormat="1" ht="324" customHeight="1">
      <c r="A129" s="85">
        <v>10.3</v>
      </c>
      <c r="B129" s="76" t="s">
        <v>566</v>
      </c>
      <c r="C129" s="77" t="s">
        <v>435</v>
      </c>
      <c r="D129" s="78" t="s">
        <v>77</v>
      </c>
      <c r="E129" s="76" t="s">
        <v>481</v>
      </c>
      <c r="F129" s="76" t="s">
        <v>567</v>
      </c>
      <c r="G129" s="76" t="s">
        <v>394</v>
      </c>
      <c r="H129" s="151" t="s">
        <v>299</v>
      </c>
      <c r="I129" s="86" t="s">
        <v>251</v>
      </c>
      <c r="J129" s="55"/>
      <c r="K129" s="63"/>
      <c r="L129" s="57"/>
      <c r="M129" s="56"/>
      <c r="N129" s="85">
        <f t="shared" si="4"/>
        <v>0</v>
      </c>
      <c r="O129" s="86" t="s">
        <v>1192</v>
      </c>
      <c r="P129" s="76" t="s">
        <v>819</v>
      </c>
      <c r="Q129" s="86" t="s">
        <v>696</v>
      </c>
      <c r="R129" s="142">
        <v>128</v>
      </c>
    </row>
    <row r="130" spans="1:18" s="121" customFormat="1" ht="345">
      <c r="A130" s="75">
        <v>11.1</v>
      </c>
      <c r="B130" s="76" t="s">
        <v>568</v>
      </c>
      <c r="C130" s="77" t="s">
        <v>435</v>
      </c>
      <c r="D130" s="78" t="s">
        <v>77</v>
      </c>
      <c r="E130" s="76" t="s">
        <v>481</v>
      </c>
      <c r="F130" s="76" t="s">
        <v>569</v>
      </c>
      <c r="G130" s="76" t="s">
        <v>395</v>
      </c>
      <c r="H130" s="151" t="s">
        <v>370</v>
      </c>
      <c r="I130" s="90" t="s">
        <v>252</v>
      </c>
      <c r="J130" s="55"/>
      <c r="K130" s="67"/>
      <c r="L130" s="57"/>
      <c r="M130" s="56"/>
      <c r="N130" s="85">
        <f t="shared" si="4"/>
        <v>0</v>
      </c>
      <c r="O130" s="90" t="s">
        <v>1235</v>
      </c>
      <c r="P130" s="76" t="s">
        <v>820</v>
      </c>
      <c r="Q130" s="86" t="s">
        <v>695</v>
      </c>
      <c r="R130" s="142">
        <v>129</v>
      </c>
    </row>
    <row r="131" spans="1:18" s="121" customFormat="1" ht="79.5" customHeight="1">
      <c r="A131" s="80" t="s">
        <v>670</v>
      </c>
      <c r="B131" s="81" t="s">
        <v>568</v>
      </c>
      <c r="C131" s="82" t="s">
        <v>435</v>
      </c>
      <c r="D131" s="83"/>
      <c r="E131" s="81"/>
      <c r="F131" s="81"/>
      <c r="G131" s="81"/>
      <c r="H131" s="152" t="s">
        <v>300</v>
      </c>
      <c r="I131" s="84" t="s">
        <v>315</v>
      </c>
      <c r="J131" s="56"/>
      <c r="K131" s="62"/>
      <c r="L131" s="57"/>
      <c r="M131" s="56"/>
      <c r="N131" s="87">
        <f t="shared" si="4"/>
        <v>0</v>
      </c>
      <c r="O131" s="84" t="s">
        <v>1226</v>
      </c>
      <c r="P131" s="81" t="s">
        <v>820</v>
      </c>
      <c r="Q131" s="120" t="s">
        <v>695</v>
      </c>
      <c r="R131" s="143">
        <v>130</v>
      </c>
    </row>
    <row r="132" spans="1:18" ht="212.25" customHeight="1">
      <c r="A132" s="75">
        <v>12.1</v>
      </c>
      <c r="B132" s="76" t="s">
        <v>556</v>
      </c>
      <c r="C132" s="77" t="s">
        <v>435</v>
      </c>
      <c r="D132" s="78" t="s">
        <v>85</v>
      </c>
      <c r="E132" s="76" t="s">
        <v>477</v>
      </c>
      <c r="F132" s="76" t="s">
        <v>557</v>
      </c>
      <c r="G132" s="76" t="s">
        <v>398</v>
      </c>
      <c r="H132" s="151" t="s">
        <v>5</v>
      </c>
      <c r="I132" s="79" t="s">
        <v>192</v>
      </c>
      <c r="J132" s="55"/>
      <c r="K132" s="67"/>
      <c r="L132" s="57"/>
      <c r="M132" s="56"/>
      <c r="N132" s="85">
        <f t="shared" si="4"/>
        <v>0</v>
      </c>
      <c r="O132" s="90" t="s">
        <v>1236</v>
      </c>
      <c r="P132" s="76" t="s">
        <v>821</v>
      </c>
      <c r="Q132" s="76" t="s">
        <v>694</v>
      </c>
      <c r="R132" s="142">
        <v>131</v>
      </c>
    </row>
    <row r="133" spans="1:18" s="121" customFormat="1" ht="98">
      <c r="A133" s="80" t="s">
        <v>678</v>
      </c>
      <c r="B133" s="81" t="s">
        <v>556</v>
      </c>
      <c r="C133" s="82" t="s">
        <v>435</v>
      </c>
      <c r="D133" s="83"/>
      <c r="E133" s="81"/>
      <c r="F133" s="81"/>
      <c r="G133" s="81"/>
      <c r="H133" s="152" t="s">
        <v>5</v>
      </c>
      <c r="I133" s="84" t="s">
        <v>191</v>
      </c>
      <c r="J133" s="56"/>
      <c r="K133" s="67"/>
      <c r="L133" s="57"/>
      <c r="M133" s="56"/>
      <c r="N133" s="87">
        <f t="shared" si="4"/>
        <v>0</v>
      </c>
      <c r="O133" s="91" t="s">
        <v>655</v>
      </c>
      <c r="P133" s="81" t="s">
        <v>821</v>
      </c>
      <c r="Q133" s="120" t="s">
        <v>694</v>
      </c>
      <c r="R133" s="143">
        <v>132</v>
      </c>
    </row>
    <row r="134" spans="1:18" s="121" customFormat="1" ht="130.5" customHeight="1">
      <c r="A134" s="80" t="s">
        <v>679</v>
      </c>
      <c r="B134" s="81" t="s">
        <v>556</v>
      </c>
      <c r="C134" s="82" t="s">
        <v>435</v>
      </c>
      <c r="D134" s="83"/>
      <c r="E134" s="81"/>
      <c r="F134" s="81"/>
      <c r="G134" s="81"/>
      <c r="H134" s="152" t="s">
        <v>5</v>
      </c>
      <c r="I134" s="84" t="s">
        <v>647</v>
      </c>
      <c r="J134" s="84"/>
      <c r="K134" s="84"/>
      <c r="L134" s="84"/>
      <c r="M134" s="84"/>
      <c r="N134" s="84">
        <f t="shared" si="4"/>
        <v>0</v>
      </c>
      <c r="O134" s="84" t="s">
        <v>1227</v>
      </c>
      <c r="P134" s="81" t="s">
        <v>821</v>
      </c>
      <c r="Q134" s="120" t="s">
        <v>694</v>
      </c>
      <c r="R134" s="143">
        <v>133</v>
      </c>
    </row>
    <row r="135" spans="1:18" ht="252">
      <c r="A135" s="75">
        <v>12.2</v>
      </c>
      <c r="B135" s="76" t="s">
        <v>558</v>
      </c>
      <c r="C135" s="77" t="s">
        <v>435</v>
      </c>
      <c r="D135" s="78" t="s">
        <v>85</v>
      </c>
      <c r="E135" s="76" t="s">
        <v>477</v>
      </c>
      <c r="F135" s="76" t="s">
        <v>559</v>
      </c>
      <c r="G135" s="76" t="s">
        <v>399</v>
      </c>
      <c r="H135" s="151" t="s">
        <v>6</v>
      </c>
      <c r="I135" s="79" t="s">
        <v>601</v>
      </c>
      <c r="J135" s="55"/>
      <c r="K135" s="55"/>
      <c r="L135" s="57"/>
      <c r="M135" s="56"/>
      <c r="N135" s="85">
        <f t="shared" si="4"/>
        <v>0</v>
      </c>
      <c r="O135" s="90" t="s">
        <v>1228</v>
      </c>
      <c r="P135" s="76" t="s">
        <v>821</v>
      </c>
      <c r="Q135" s="86" t="s">
        <v>694</v>
      </c>
      <c r="R135" s="142">
        <v>134</v>
      </c>
    </row>
    <row r="136" spans="1:18" s="121" customFormat="1" ht="210">
      <c r="A136" s="85">
        <v>13</v>
      </c>
      <c r="B136" s="79" t="s">
        <v>336</v>
      </c>
      <c r="C136" s="102" t="s">
        <v>435</v>
      </c>
      <c r="D136" s="103" t="s">
        <v>491</v>
      </c>
      <c r="E136" s="86" t="s">
        <v>477</v>
      </c>
      <c r="F136" s="86"/>
      <c r="G136" s="86" t="s">
        <v>137</v>
      </c>
      <c r="H136" s="151" t="s">
        <v>31</v>
      </c>
      <c r="I136" s="79" t="s">
        <v>1215</v>
      </c>
      <c r="J136" s="55"/>
      <c r="K136" s="66"/>
      <c r="L136" s="57"/>
      <c r="M136" s="56"/>
      <c r="N136" s="85">
        <f t="shared" si="4"/>
        <v>0</v>
      </c>
      <c r="O136" s="127" t="s">
        <v>1229</v>
      </c>
      <c r="P136" s="76" t="s">
        <v>822</v>
      </c>
      <c r="Q136" s="86" t="s">
        <v>706</v>
      </c>
      <c r="R136" s="142">
        <v>135</v>
      </c>
    </row>
    <row r="137" spans="1:18" ht="252">
      <c r="A137" s="85">
        <v>13.1</v>
      </c>
      <c r="B137" s="76" t="s">
        <v>560</v>
      </c>
      <c r="C137" s="77" t="s">
        <v>435</v>
      </c>
      <c r="D137" s="78" t="s">
        <v>80</v>
      </c>
      <c r="E137" s="76" t="s">
        <v>481</v>
      </c>
      <c r="F137" s="76" t="s">
        <v>561</v>
      </c>
      <c r="G137" s="76" t="s">
        <v>100</v>
      </c>
      <c r="H137" s="151" t="s">
        <v>177</v>
      </c>
      <c r="I137" s="79" t="s">
        <v>574</v>
      </c>
      <c r="J137" s="55"/>
      <c r="K137" s="66"/>
      <c r="L137" s="57"/>
      <c r="M137" s="56"/>
      <c r="N137" s="85">
        <f t="shared" si="4"/>
        <v>0</v>
      </c>
      <c r="O137" s="86" t="s">
        <v>1237</v>
      </c>
      <c r="P137" s="76" t="s">
        <v>823</v>
      </c>
      <c r="Q137" s="86" t="s">
        <v>706</v>
      </c>
      <c r="R137" s="142">
        <v>136</v>
      </c>
    </row>
    <row r="138" spans="1:18" ht="70">
      <c r="A138" s="80" t="s">
        <v>669</v>
      </c>
      <c r="B138" s="81" t="s">
        <v>560</v>
      </c>
      <c r="C138" s="82" t="s">
        <v>435</v>
      </c>
      <c r="D138" s="83"/>
      <c r="E138" s="81"/>
      <c r="F138" s="81"/>
      <c r="G138" s="81"/>
      <c r="H138" s="152" t="s">
        <v>603</v>
      </c>
      <c r="I138" s="84" t="s">
        <v>604</v>
      </c>
      <c r="J138" s="56"/>
      <c r="K138" s="62"/>
      <c r="L138" s="57"/>
      <c r="M138" s="56"/>
      <c r="N138" s="87">
        <f t="shared" si="4"/>
        <v>0</v>
      </c>
      <c r="O138" s="120" t="s">
        <v>1098</v>
      </c>
      <c r="P138" s="81" t="s">
        <v>823</v>
      </c>
      <c r="Q138" s="120" t="s">
        <v>706</v>
      </c>
      <c r="R138" s="143">
        <v>137</v>
      </c>
    </row>
    <row r="139" spans="1:18" s="121" customFormat="1" ht="70">
      <c r="A139" s="80" t="s">
        <v>781</v>
      </c>
      <c r="B139" s="81" t="s">
        <v>560</v>
      </c>
      <c r="C139" s="82" t="s">
        <v>435</v>
      </c>
      <c r="D139" s="83"/>
      <c r="E139" s="81"/>
      <c r="F139" s="81"/>
      <c r="G139" s="81"/>
      <c r="H139" s="152" t="s">
        <v>177</v>
      </c>
      <c r="I139" s="84" t="s">
        <v>605</v>
      </c>
      <c r="J139" s="56"/>
      <c r="K139" s="62"/>
      <c r="L139" s="57"/>
      <c r="M139" s="56"/>
      <c r="N139" s="87">
        <f t="shared" si="4"/>
        <v>0</v>
      </c>
      <c r="O139" s="120" t="s">
        <v>1099</v>
      </c>
      <c r="P139" s="81" t="s">
        <v>823</v>
      </c>
      <c r="Q139" s="120" t="s">
        <v>706</v>
      </c>
      <c r="R139" s="143">
        <v>138</v>
      </c>
    </row>
    <row r="140" spans="1:18" s="121" customFormat="1" ht="154">
      <c r="A140" s="80" t="s">
        <v>782</v>
      </c>
      <c r="B140" s="81" t="s">
        <v>560</v>
      </c>
      <c r="C140" s="82" t="s">
        <v>435</v>
      </c>
      <c r="D140" s="83"/>
      <c r="E140" s="81"/>
      <c r="F140" s="81"/>
      <c r="G140" s="81"/>
      <c r="H140" s="152" t="s">
        <v>4</v>
      </c>
      <c r="I140" s="84" t="s">
        <v>0</v>
      </c>
      <c r="J140" s="56"/>
      <c r="K140" s="62"/>
      <c r="L140" s="57"/>
      <c r="M140" s="56"/>
      <c r="N140" s="87">
        <f t="shared" si="4"/>
        <v>0</v>
      </c>
      <c r="O140" s="88" t="s">
        <v>646</v>
      </c>
      <c r="P140" s="81" t="s">
        <v>823</v>
      </c>
      <c r="Q140" s="120" t="s">
        <v>706</v>
      </c>
      <c r="R140" s="143">
        <v>139</v>
      </c>
    </row>
    <row r="141" spans="1:18" s="121" customFormat="1" ht="70">
      <c r="A141" s="80" t="s">
        <v>783</v>
      </c>
      <c r="B141" s="81" t="s">
        <v>560</v>
      </c>
      <c r="C141" s="82" t="s">
        <v>435</v>
      </c>
      <c r="D141" s="83"/>
      <c r="E141" s="81"/>
      <c r="F141" s="81"/>
      <c r="G141" s="81"/>
      <c r="H141" s="152" t="s">
        <v>177</v>
      </c>
      <c r="I141" s="84" t="s">
        <v>1</v>
      </c>
      <c r="J141" s="56"/>
      <c r="K141" s="62"/>
      <c r="L141" s="57"/>
      <c r="M141" s="56"/>
      <c r="N141" s="87">
        <f t="shared" si="4"/>
        <v>0</v>
      </c>
      <c r="O141" s="88" t="s">
        <v>602</v>
      </c>
      <c r="P141" s="81" t="s">
        <v>823</v>
      </c>
      <c r="Q141" s="120" t="s">
        <v>706</v>
      </c>
      <c r="R141" s="143">
        <v>140</v>
      </c>
    </row>
    <row r="142" spans="1:18" s="121" customFormat="1" ht="70">
      <c r="A142" s="80" t="s">
        <v>784</v>
      </c>
      <c r="B142" s="81" t="s">
        <v>560</v>
      </c>
      <c r="C142" s="82" t="s">
        <v>435</v>
      </c>
      <c r="D142" s="83"/>
      <c r="E142" s="81"/>
      <c r="F142" s="81"/>
      <c r="G142" s="81"/>
      <c r="H142" s="152" t="s">
        <v>177</v>
      </c>
      <c r="I142" s="84" t="s">
        <v>186</v>
      </c>
      <c r="J142" s="56"/>
      <c r="K142" s="62"/>
      <c r="L142" s="57"/>
      <c r="M142" s="56"/>
      <c r="N142" s="87">
        <f t="shared" si="4"/>
        <v>0</v>
      </c>
      <c r="O142" s="88" t="s">
        <v>798</v>
      </c>
      <c r="P142" s="81" t="s">
        <v>823</v>
      </c>
      <c r="Q142" s="120" t="s">
        <v>706</v>
      </c>
      <c r="R142" s="143">
        <v>141</v>
      </c>
    </row>
    <row r="143" spans="1:18" s="121" customFormat="1" ht="154">
      <c r="A143" s="75">
        <v>13.2</v>
      </c>
      <c r="B143" s="76" t="s">
        <v>562</v>
      </c>
      <c r="C143" s="77" t="s">
        <v>435</v>
      </c>
      <c r="D143" s="78" t="s">
        <v>491</v>
      </c>
      <c r="E143" s="76" t="s">
        <v>481</v>
      </c>
      <c r="F143" s="76" t="s">
        <v>563</v>
      </c>
      <c r="G143" s="76" t="s">
        <v>138</v>
      </c>
      <c r="H143" s="151" t="s">
        <v>177</v>
      </c>
      <c r="I143" s="93" t="s">
        <v>913</v>
      </c>
      <c r="J143" s="55"/>
      <c r="K143" s="63"/>
      <c r="L143" s="57"/>
      <c r="M143" s="56"/>
      <c r="N143" s="85">
        <f t="shared" si="4"/>
        <v>0</v>
      </c>
      <c r="O143" s="86" t="s">
        <v>1230</v>
      </c>
      <c r="P143" s="76" t="s">
        <v>823</v>
      </c>
      <c r="Q143" s="86" t="s">
        <v>706</v>
      </c>
      <c r="R143" s="142">
        <v>142</v>
      </c>
    </row>
    <row r="144" spans="1:18" s="121" customFormat="1" ht="84">
      <c r="A144" s="80" t="s">
        <v>785</v>
      </c>
      <c r="B144" s="81" t="s">
        <v>562</v>
      </c>
      <c r="C144" s="82" t="s">
        <v>435</v>
      </c>
      <c r="D144" s="83"/>
      <c r="E144" s="81"/>
      <c r="F144" s="81"/>
      <c r="G144" s="81"/>
      <c r="H144" s="152" t="s">
        <v>177</v>
      </c>
      <c r="I144" s="95" t="s">
        <v>187</v>
      </c>
      <c r="J144" s="56"/>
      <c r="K144" s="62"/>
      <c r="L144" s="57"/>
      <c r="M144" s="56"/>
      <c r="N144" s="87">
        <f t="shared" si="4"/>
        <v>0</v>
      </c>
      <c r="O144" s="88" t="s">
        <v>606</v>
      </c>
      <c r="P144" s="81" t="s">
        <v>823</v>
      </c>
      <c r="Q144" s="120" t="s">
        <v>706</v>
      </c>
      <c r="R144" s="143">
        <v>143</v>
      </c>
    </row>
    <row r="145" spans="1:18" ht="70">
      <c r="A145" s="80" t="s">
        <v>786</v>
      </c>
      <c r="B145" s="81" t="s">
        <v>562</v>
      </c>
      <c r="C145" s="82" t="s">
        <v>435</v>
      </c>
      <c r="D145" s="83"/>
      <c r="E145" s="81"/>
      <c r="F145" s="81"/>
      <c r="G145" s="81"/>
      <c r="H145" s="152" t="s">
        <v>428</v>
      </c>
      <c r="I145" s="91" t="s">
        <v>188</v>
      </c>
      <c r="J145" s="56"/>
      <c r="K145" s="62"/>
      <c r="L145" s="57"/>
      <c r="M145" s="56"/>
      <c r="N145" s="87">
        <f t="shared" si="4"/>
        <v>0</v>
      </c>
      <c r="O145" s="88" t="s">
        <v>607</v>
      </c>
      <c r="P145" s="81" t="s">
        <v>823</v>
      </c>
      <c r="Q145" s="120" t="s">
        <v>706</v>
      </c>
      <c r="R145" s="143">
        <v>144</v>
      </c>
    </row>
    <row r="146" spans="1:18" s="121" customFormat="1" ht="70">
      <c r="A146" s="80" t="s">
        <v>787</v>
      </c>
      <c r="B146" s="81" t="s">
        <v>562</v>
      </c>
      <c r="C146" s="82" t="s">
        <v>435</v>
      </c>
      <c r="D146" s="83"/>
      <c r="E146" s="81"/>
      <c r="F146" s="81"/>
      <c r="G146" s="81"/>
      <c r="H146" s="152" t="s">
        <v>429</v>
      </c>
      <c r="I146" s="91" t="s">
        <v>189</v>
      </c>
      <c r="J146" s="56"/>
      <c r="K146" s="62"/>
      <c r="L146" s="57"/>
      <c r="M146" s="56"/>
      <c r="N146" s="87">
        <f t="shared" si="4"/>
        <v>0</v>
      </c>
      <c r="O146" s="88" t="s">
        <v>608</v>
      </c>
      <c r="P146" s="81" t="s">
        <v>823</v>
      </c>
      <c r="Q146" s="120" t="s">
        <v>706</v>
      </c>
      <c r="R146" s="143">
        <v>145</v>
      </c>
    </row>
    <row r="147" spans="1:18" s="121" customFormat="1" ht="70">
      <c r="A147" s="97" t="s">
        <v>788</v>
      </c>
      <c r="B147" s="81" t="s">
        <v>562</v>
      </c>
      <c r="C147" s="82" t="s">
        <v>435</v>
      </c>
      <c r="D147" s="83"/>
      <c r="E147" s="81"/>
      <c r="F147" s="81"/>
      <c r="G147" s="81"/>
      <c r="H147" s="152" t="s">
        <v>177</v>
      </c>
      <c r="I147" s="91" t="s">
        <v>190</v>
      </c>
      <c r="J147" s="56"/>
      <c r="K147" s="62"/>
      <c r="L147" s="57"/>
      <c r="M147" s="56"/>
      <c r="N147" s="87">
        <f t="shared" si="4"/>
        <v>0</v>
      </c>
      <c r="O147" s="88" t="s">
        <v>612</v>
      </c>
      <c r="P147" s="81" t="s">
        <v>823</v>
      </c>
      <c r="Q147" s="120" t="s">
        <v>706</v>
      </c>
      <c r="R147" s="143">
        <v>146</v>
      </c>
    </row>
    <row r="148" spans="1:18" ht="70">
      <c r="A148" s="80" t="s">
        <v>789</v>
      </c>
      <c r="B148" s="81" t="s">
        <v>562</v>
      </c>
      <c r="C148" s="82" t="s">
        <v>435</v>
      </c>
      <c r="D148" s="83"/>
      <c r="E148" s="81"/>
      <c r="F148" s="81"/>
      <c r="G148" s="81"/>
      <c r="H148" s="152" t="s">
        <v>177</v>
      </c>
      <c r="I148" s="91" t="s">
        <v>255</v>
      </c>
      <c r="J148" s="56"/>
      <c r="K148" s="56"/>
      <c r="L148" s="57"/>
      <c r="M148" s="56"/>
      <c r="N148" s="87">
        <f t="shared" si="4"/>
        <v>0</v>
      </c>
      <c r="O148" s="88" t="s">
        <v>609</v>
      </c>
      <c r="P148" s="81" t="s">
        <v>823</v>
      </c>
      <c r="Q148" s="120" t="s">
        <v>706</v>
      </c>
      <c r="R148" s="143">
        <v>147</v>
      </c>
    </row>
    <row r="149" spans="1:18" ht="306">
      <c r="A149" s="75">
        <v>13.3</v>
      </c>
      <c r="B149" s="76" t="s">
        <v>391</v>
      </c>
      <c r="C149" s="77" t="s">
        <v>435</v>
      </c>
      <c r="D149" s="78" t="s">
        <v>488</v>
      </c>
      <c r="E149" s="76" t="s">
        <v>477</v>
      </c>
      <c r="F149" s="76"/>
      <c r="G149" s="76" t="s">
        <v>468</v>
      </c>
      <c r="H149" s="151" t="s">
        <v>10</v>
      </c>
      <c r="I149" s="86" t="s">
        <v>514</v>
      </c>
      <c r="J149" s="55"/>
      <c r="K149" s="66"/>
      <c r="L149" s="57"/>
      <c r="M149" s="56"/>
      <c r="N149" s="85">
        <f t="shared" si="4"/>
        <v>0</v>
      </c>
      <c r="O149" s="86" t="s">
        <v>1238</v>
      </c>
      <c r="P149" s="76" t="s">
        <v>824</v>
      </c>
      <c r="Q149" s="86" t="s">
        <v>706</v>
      </c>
      <c r="R149" s="142">
        <v>148</v>
      </c>
    </row>
    <row r="150" spans="1:18" ht="363.75" customHeight="1">
      <c r="A150" s="75" t="s">
        <v>790</v>
      </c>
      <c r="B150" s="76" t="s">
        <v>489</v>
      </c>
      <c r="C150" s="77" t="s">
        <v>435</v>
      </c>
      <c r="D150" s="78" t="s">
        <v>488</v>
      </c>
      <c r="E150" s="76" t="s">
        <v>481</v>
      </c>
      <c r="F150" s="76" t="s">
        <v>490</v>
      </c>
      <c r="G150" s="76" t="s">
        <v>118</v>
      </c>
      <c r="H150" s="151" t="s">
        <v>11</v>
      </c>
      <c r="I150" s="93" t="s">
        <v>297</v>
      </c>
      <c r="J150" s="55"/>
      <c r="K150" s="66"/>
      <c r="L150" s="57"/>
      <c r="M150" s="56"/>
      <c r="N150" s="85">
        <f t="shared" si="4"/>
        <v>0</v>
      </c>
      <c r="O150" s="86" t="s">
        <v>1239</v>
      </c>
      <c r="P150" s="76" t="s">
        <v>824</v>
      </c>
      <c r="Q150" s="86" t="s">
        <v>706</v>
      </c>
      <c r="R150" s="143">
        <v>149</v>
      </c>
    </row>
    <row r="151" spans="1:18" s="121" customFormat="1" ht="227.25" customHeight="1">
      <c r="A151" s="75" t="s">
        <v>791</v>
      </c>
      <c r="B151" s="76" t="s">
        <v>492</v>
      </c>
      <c r="C151" s="77" t="s">
        <v>435</v>
      </c>
      <c r="D151" s="78" t="s">
        <v>491</v>
      </c>
      <c r="E151" s="76" t="s">
        <v>481</v>
      </c>
      <c r="F151" s="76" t="s">
        <v>493</v>
      </c>
      <c r="G151" s="76" t="s">
        <v>259</v>
      </c>
      <c r="H151" s="151" t="s">
        <v>12</v>
      </c>
      <c r="I151" s="93" t="s">
        <v>1120</v>
      </c>
      <c r="J151" s="55"/>
      <c r="K151" s="66"/>
      <c r="L151" s="57"/>
      <c r="M151" s="56"/>
      <c r="N151" s="85">
        <f t="shared" si="4"/>
        <v>0</v>
      </c>
      <c r="O151" s="86" t="s">
        <v>1231</v>
      </c>
      <c r="P151" s="76" t="s">
        <v>824</v>
      </c>
      <c r="Q151" s="86"/>
      <c r="R151" s="142">
        <v>150</v>
      </c>
    </row>
    <row r="152" spans="1:18" s="119" customFormat="1" ht="354.75" customHeight="1">
      <c r="A152" s="161">
        <v>14.1</v>
      </c>
      <c r="B152" s="162" t="s">
        <v>235</v>
      </c>
      <c r="C152" s="163" t="s">
        <v>435</v>
      </c>
      <c r="D152" s="164" t="s">
        <v>541</v>
      </c>
      <c r="E152" s="162" t="s">
        <v>477</v>
      </c>
      <c r="F152" s="162" t="s">
        <v>531</v>
      </c>
      <c r="G152" s="165" t="s">
        <v>466</v>
      </c>
      <c r="H152" s="166" t="s">
        <v>7</v>
      </c>
      <c r="I152" s="162" t="s">
        <v>34</v>
      </c>
      <c r="J152" s="167"/>
      <c r="K152" s="168"/>
      <c r="L152" s="169"/>
      <c r="M152" s="170"/>
      <c r="N152" s="165">
        <f t="shared" si="4"/>
        <v>0</v>
      </c>
      <c r="O152" s="171" t="s">
        <v>1232</v>
      </c>
      <c r="P152" s="162" t="s">
        <v>825</v>
      </c>
      <c r="Q152" s="171" t="s">
        <v>697</v>
      </c>
      <c r="R152" s="142">
        <v>151</v>
      </c>
    </row>
    <row r="153" spans="1:18" s="158" customFormat="1" ht="182">
      <c r="A153" s="88">
        <v>15.1</v>
      </c>
      <c r="B153" s="91"/>
      <c r="C153" s="91"/>
      <c r="D153" s="91"/>
      <c r="E153" s="91"/>
      <c r="F153" s="91"/>
      <c r="G153" s="91"/>
      <c r="H153" s="91" t="s">
        <v>953</v>
      </c>
      <c r="I153" s="91" t="s">
        <v>955</v>
      </c>
      <c r="J153" s="91"/>
      <c r="K153" s="91"/>
      <c r="L153" s="91"/>
      <c r="M153" s="91"/>
      <c r="N153" s="91">
        <f>SUM(L153*M153)</f>
        <v>0</v>
      </c>
      <c r="O153" s="173" t="s">
        <v>1193</v>
      </c>
      <c r="P153" s="91" t="s">
        <v>954</v>
      </c>
      <c r="R153" s="143">
        <v>152</v>
      </c>
    </row>
    <row r="154" spans="1:18" s="158" customFormat="1" ht="144" customHeight="1">
      <c r="A154" s="88">
        <v>16.100000000000001</v>
      </c>
      <c r="B154" s="91"/>
      <c r="C154" s="91"/>
      <c r="D154" s="91"/>
      <c r="E154" s="91"/>
      <c r="F154" s="91"/>
      <c r="G154" s="91"/>
      <c r="H154" s="91" t="s">
        <v>956</v>
      </c>
      <c r="I154" s="91" t="s">
        <v>957</v>
      </c>
      <c r="J154" s="91"/>
      <c r="K154" s="91"/>
      <c r="L154" s="91"/>
      <c r="M154" s="91"/>
      <c r="N154" s="91">
        <f>SUM(L154*M154)</f>
        <v>0</v>
      </c>
      <c r="O154" s="173" t="s">
        <v>1211</v>
      </c>
      <c r="P154" s="91" t="s">
        <v>958</v>
      </c>
      <c r="R154" s="143">
        <v>153</v>
      </c>
    </row>
    <row r="156" spans="1:18" ht="98">
      <c r="I156" s="146" t="s">
        <v>1117</v>
      </c>
    </row>
    <row r="163" spans="10:13">
      <c r="J163" s="149"/>
      <c r="L163" s="150"/>
      <c r="M163" s="150"/>
    </row>
    <row r="164" spans="10:13">
      <c r="J164" s="149"/>
      <c r="L164" s="150"/>
      <c r="M164" s="150"/>
    </row>
    <row r="165" spans="10:13">
      <c r="J165" s="149"/>
      <c r="L165" s="150"/>
      <c r="M165" s="150"/>
    </row>
    <row r="166" spans="10:13">
      <c r="J166" s="149"/>
      <c r="L166" s="150"/>
      <c r="M166" s="150"/>
    </row>
    <row r="167" spans="10:13">
      <c r="J167" s="149"/>
      <c r="L167" s="150"/>
      <c r="M167" s="150"/>
    </row>
  </sheetData>
  <sheetProtection formatCells="0" selectLockedCells="1"/>
  <autoFilter ref="A1:R154" xr:uid="{00000000-0009-0000-0000-000002000000}"/>
  <phoneticPr fontId="2" type="noConversion"/>
  <dataValidations count="3">
    <dataValidation type="list" allowBlank="1" showInputMessage="1" showErrorMessage="1" sqref="J2:J154" xr:uid="{00000000-0002-0000-0200-000000000000}">
      <formula1>Status</formula1>
    </dataValidation>
    <dataValidation type="list" allowBlank="1" showInputMessage="1" showErrorMessage="1" sqref="L2:L154" xr:uid="{00000000-0002-0000-0200-000001000000}">
      <formula1>Likelihood</formula1>
    </dataValidation>
    <dataValidation type="list" allowBlank="1" showInputMessage="1" showErrorMessage="1" sqref="M2:M154" xr:uid="{00000000-0002-0000-0200-000002000000}">
      <formula1>Impact</formula1>
    </dataValidation>
  </dataValidations>
  <printOptions horizontalCentered="1"/>
  <pageMargins left="0.25" right="0.25" top="0.5" bottom="0.5" header="0.25" footer="0.25"/>
  <pageSetup paperSize="5" scale="53" orientation="landscape" r:id="rId1"/>
  <headerFooter alignWithMargins="0">
    <oddHeader>&amp;C&amp;"Arial,Bold"&amp;12&amp;U
HIPAA Security Requirements&amp;RDRAFT
Version 1/FINAL: 1/13/12</oddHeader>
    <oddFooter>&amp;L
*or document why it would not be reasonable and appropriate to implement the implementation specification; and implement an equivalent alternative measure if reasonable and appropriate&amp;R&amp;8© Copyright HIPAA COW.  &amp;10Page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3" r:id="rId4" name="Button 449">
              <controlPr defaultSize="0" print="0" autoFill="0" autoPict="0" macro="[0]!Risk_Mit_Impl_Plan">
                <anchor moveWithCells="1" sizeWithCells="1">
                  <from>
                    <xdr:col>0</xdr:col>
                    <xdr:colOff>25400</xdr:colOff>
                    <xdr:row>0</xdr:row>
                    <xdr:rowOff>38100</xdr:rowOff>
                  </from>
                  <to>
                    <xdr:col>4</xdr:col>
                    <xdr:colOff>254000</xdr:colOff>
                    <xdr:row>0</xdr:row>
                    <xdr:rowOff>546100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80"/>
  <sheetViews>
    <sheetView zoomScale="115" zoomScaleNormal="115" workbookViewId="0">
      <pane xSplit="2" ySplit="1" topLeftCell="C2" activePane="bottomRight" state="frozen"/>
      <selection pane="topRight" activeCell="C1" sqref="C1"/>
      <selection pane="bottomLeft" activeCell="A2" sqref="A2"/>
      <selection pane="bottomRight" activeCell="E4" sqref="E4"/>
    </sheetView>
  </sheetViews>
  <sheetFormatPr baseColWidth="10" defaultColWidth="9.1640625" defaultRowHeight="15"/>
  <cols>
    <col min="1" max="1" width="15.1640625" style="196" customWidth="1"/>
    <col min="2" max="2" width="24" style="196" customWidth="1"/>
    <col min="3" max="3" width="34.1640625" style="197" customWidth="1"/>
    <col min="4" max="4" width="33.6640625" style="196" customWidth="1"/>
    <col min="5" max="5" width="8.1640625" style="198" customWidth="1"/>
    <col min="6" max="6" width="8" style="198" customWidth="1"/>
    <col min="7" max="7" width="6" style="196" customWidth="1"/>
    <col min="8" max="8" width="22.5" style="196" customWidth="1"/>
    <col min="9" max="9" width="44.6640625" style="196" customWidth="1"/>
    <col min="10" max="16384" width="9.1640625" style="199"/>
  </cols>
  <sheetData>
    <row r="1" spans="1:9" s="181" customFormat="1" ht="70">
      <c r="A1" s="176" t="s">
        <v>461</v>
      </c>
      <c r="B1" s="176" t="s">
        <v>1422</v>
      </c>
      <c r="C1" s="177" t="s">
        <v>1423</v>
      </c>
      <c r="D1" s="177" t="s">
        <v>1247</v>
      </c>
      <c r="E1" s="178" t="s">
        <v>104</v>
      </c>
      <c r="F1" s="178" t="s">
        <v>105</v>
      </c>
      <c r="G1" s="179" t="s">
        <v>343</v>
      </c>
      <c r="H1" s="180" t="s">
        <v>1424</v>
      </c>
      <c r="I1" s="200" t="s">
        <v>1425</v>
      </c>
    </row>
    <row r="2" spans="1:9" s="181" customFormat="1" ht="168">
      <c r="A2" s="182"/>
      <c r="B2" s="182"/>
      <c r="C2" s="183"/>
      <c r="D2" s="183"/>
      <c r="E2" s="184"/>
      <c r="F2" s="184"/>
      <c r="G2" s="183"/>
      <c r="H2" s="183"/>
      <c r="I2" s="187" t="s">
        <v>1248</v>
      </c>
    </row>
    <row r="3" spans="1:9" s="186" customFormat="1" ht="98">
      <c r="A3" s="201" t="s">
        <v>1249</v>
      </c>
      <c r="B3" s="185" t="s">
        <v>1250</v>
      </c>
      <c r="C3" s="202" t="s">
        <v>1251</v>
      </c>
      <c r="D3" s="185"/>
      <c r="E3" s="185"/>
      <c r="F3" s="185"/>
      <c r="G3" s="203"/>
      <c r="H3" s="177"/>
      <c r="I3" s="185"/>
    </row>
    <row r="4" spans="1:9" s="181" customFormat="1" ht="84">
      <c r="A4" s="187" t="s">
        <v>1249</v>
      </c>
      <c r="B4" s="188" t="s">
        <v>462</v>
      </c>
      <c r="C4" s="187" t="s">
        <v>1252</v>
      </c>
      <c r="D4" s="187"/>
      <c r="E4" s="189"/>
      <c r="F4" s="189"/>
      <c r="G4" s="190">
        <f t="shared" ref="G4:G75" si="0">SUM(E4*F4)</f>
        <v>0</v>
      </c>
      <c r="H4" s="187"/>
      <c r="I4" s="187" t="s">
        <v>1253</v>
      </c>
    </row>
    <row r="5" spans="1:9" s="181" customFormat="1" ht="84">
      <c r="A5" s="187" t="s">
        <v>1249</v>
      </c>
      <c r="B5" s="187" t="s">
        <v>1254</v>
      </c>
      <c r="C5" s="187" t="s">
        <v>1255</v>
      </c>
      <c r="D5" s="187"/>
      <c r="E5" s="189"/>
      <c r="F5" s="189"/>
      <c r="G5" s="190">
        <f t="shared" si="0"/>
        <v>0</v>
      </c>
      <c r="H5" s="187"/>
      <c r="I5" s="187" t="s">
        <v>1256</v>
      </c>
    </row>
    <row r="6" spans="1:9" s="181" customFormat="1" ht="112">
      <c r="A6" s="187" t="s">
        <v>1249</v>
      </c>
      <c r="B6" s="187" t="s">
        <v>1257</v>
      </c>
      <c r="C6" s="187" t="s">
        <v>1258</v>
      </c>
      <c r="D6" s="187"/>
      <c r="E6" s="189"/>
      <c r="F6" s="189"/>
      <c r="G6" s="190">
        <f t="shared" ref="G6" si="1">SUM(E6*F6)</f>
        <v>0</v>
      </c>
      <c r="H6" s="187"/>
      <c r="I6" s="187" t="s">
        <v>1259</v>
      </c>
    </row>
    <row r="7" spans="1:9" s="181" customFormat="1" ht="98">
      <c r="A7" s="187" t="s">
        <v>1249</v>
      </c>
      <c r="B7" s="187" t="s">
        <v>1426</v>
      </c>
      <c r="C7" s="187" t="s">
        <v>1260</v>
      </c>
      <c r="D7" s="187"/>
      <c r="E7" s="189"/>
      <c r="F7" s="189"/>
      <c r="G7" s="190">
        <f t="shared" si="0"/>
        <v>0</v>
      </c>
      <c r="H7" s="187"/>
      <c r="I7" s="187" t="s">
        <v>1261</v>
      </c>
    </row>
    <row r="8" spans="1:9" s="181" customFormat="1" ht="98">
      <c r="A8" s="187" t="s">
        <v>1249</v>
      </c>
      <c r="B8" s="188" t="s">
        <v>1427</v>
      </c>
      <c r="C8" s="187" t="s">
        <v>1262</v>
      </c>
      <c r="D8" s="187"/>
      <c r="E8" s="189"/>
      <c r="F8" s="189"/>
      <c r="G8" s="190">
        <f t="shared" si="0"/>
        <v>0</v>
      </c>
      <c r="H8" s="187"/>
      <c r="I8" s="187" t="s">
        <v>1263</v>
      </c>
    </row>
    <row r="9" spans="1:9" s="181" customFormat="1" ht="98">
      <c r="A9" s="187" t="s">
        <v>1249</v>
      </c>
      <c r="B9" s="187" t="s">
        <v>1428</v>
      </c>
      <c r="C9" s="187" t="s">
        <v>1264</v>
      </c>
      <c r="D9" s="187"/>
      <c r="E9" s="189"/>
      <c r="F9" s="189"/>
      <c r="G9" s="190">
        <f t="shared" si="0"/>
        <v>0</v>
      </c>
      <c r="H9" s="187"/>
      <c r="I9" s="187" t="s">
        <v>1265</v>
      </c>
    </row>
    <row r="10" spans="1:9" s="181" customFormat="1" ht="98">
      <c r="A10" s="187" t="s">
        <v>1249</v>
      </c>
      <c r="B10" s="187" t="s">
        <v>1429</v>
      </c>
      <c r="C10" s="187" t="s">
        <v>1266</v>
      </c>
      <c r="D10" s="187"/>
      <c r="E10" s="189"/>
      <c r="F10" s="189"/>
      <c r="G10" s="190">
        <f t="shared" si="0"/>
        <v>0</v>
      </c>
      <c r="H10" s="187"/>
      <c r="I10" s="187" t="s">
        <v>1267</v>
      </c>
    </row>
    <row r="11" spans="1:9" s="181" customFormat="1" ht="112">
      <c r="A11" s="187" t="s">
        <v>1249</v>
      </c>
      <c r="B11" s="188" t="s">
        <v>1268</v>
      </c>
      <c r="C11" s="187" t="s">
        <v>1269</v>
      </c>
      <c r="D11" s="187"/>
      <c r="E11" s="189"/>
      <c r="F11" s="189"/>
      <c r="G11" s="190">
        <f t="shared" si="0"/>
        <v>0</v>
      </c>
      <c r="H11" s="187"/>
      <c r="I11" s="187" t="s">
        <v>1270</v>
      </c>
    </row>
    <row r="12" spans="1:9" s="181" customFormat="1" ht="112">
      <c r="A12" s="187" t="s">
        <v>1249</v>
      </c>
      <c r="B12" s="187" t="s">
        <v>1271</v>
      </c>
      <c r="C12" s="187" t="s">
        <v>1272</v>
      </c>
      <c r="D12" s="187"/>
      <c r="E12" s="189"/>
      <c r="F12" s="189"/>
      <c r="G12" s="190">
        <f t="shared" si="0"/>
        <v>0</v>
      </c>
      <c r="H12" s="187"/>
      <c r="I12" s="187" t="s">
        <v>1273</v>
      </c>
    </row>
    <row r="13" spans="1:9" s="181" customFormat="1" ht="70">
      <c r="A13" s="187" t="s">
        <v>1249</v>
      </c>
      <c r="B13" s="187" t="s">
        <v>1274</v>
      </c>
      <c r="C13" s="187" t="s">
        <v>1275</v>
      </c>
      <c r="D13" s="187"/>
      <c r="E13" s="189"/>
      <c r="F13" s="189"/>
      <c r="G13" s="190">
        <f t="shared" si="0"/>
        <v>0</v>
      </c>
      <c r="H13" s="187"/>
      <c r="I13" s="187" t="s">
        <v>1276</v>
      </c>
    </row>
    <row r="14" spans="1:9" s="181" customFormat="1" ht="126">
      <c r="A14" s="187" t="s">
        <v>1249</v>
      </c>
      <c r="B14" s="188" t="s">
        <v>1421</v>
      </c>
      <c r="C14" s="187" t="s">
        <v>1277</v>
      </c>
      <c r="D14" s="187"/>
      <c r="E14" s="189"/>
      <c r="F14" s="189"/>
      <c r="G14" s="190">
        <f t="shared" si="0"/>
        <v>0</v>
      </c>
      <c r="H14" s="187"/>
      <c r="I14" s="187" t="s">
        <v>1278</v>
      </c>
    </row>
    <row r="15" spans="1:9" s="181" customFormat="1" ht="70">
      <c r="A15" s="187" t="s">
        <v>1249</v>
      </c>
      <c r="B15" s="187" t="s">
        <v>1279</v>
      </c>
      <c r="C15" s="187" t="s">
        <v>1280</v>
      </c>
      <c r="D15" s="187"/>
      <c r="E15" s="189"/>
      <c r="F15" s="189"/>
      <c r="G15" s="190">
        <f t="shared" si="0"/>
        <v>0</v>
      </c>
      <c r="H15" s="187"/>
      <c r="I15" s="187" t="s">
        <v>1281</v>
      </c>
    </row>
    <row r="16" spans="1:9" s="186" customFormat="1" ht="84">
      <c r="A16" s="201" t="s">
        <v>1282</v>
      </c>
      <c r="B16" s="204" t="s">
        <v>1283</v>
      </c>
      <c r="C16" s="202" t="s">
        <v>1251</v>
      </c>
      <c r="D16" s="185"/>
      <c r="E16" s="203"/>
      <c r="F16" s="203"/>
      <c r="G16" s="203"/>
      <c r="H16" s="185"/>
      <c r="I16" s="185"/>
    </row>
    <row r="17" spans="1:9" s="181" customFormat="1" ht="98">
      <c r="A17" s="187" t="s">
        <v>1282</v>
      </c>
      <c r="B17" s="187" t="s">
        <v>321</v>
      </c>
      <c r="C17" s="187" t="s">
        <v>1284</v>
      </c>
      <c r="D17" s="187"/>
      <c r="E17" s="189"/>
      <c r="F17" s="189"/>
      <c r="G17" s="190">
        <f>SUM(E17*F17)</f>
        <v>0</v>
      </c>
      <c r="H17" s="187"/>
      <c r="I17" s="187" t="s">
        <v>1285</v>
      </c>
    </row>
    <row r="18" spans="1:9" s="181" customFormat="1" ht="70">
      <c r="A18" s="187" t="s">
        <v>1282</v>
      </c>
      <c r="B18" s="187" t="s">
        <v>1286</v>
      </c>
      <c r="C18" s="205" t="s">
        <v>1287</v>
      </c>
      <c r="D18" s="187"/>
      <c r="E18" s="189"/>
      <c r="F18" s="189"/>
      <c r="G18" s="190">
        <f>SUM(E18*F18)</f>
        <v>0</v>
      </c>
      <c r="H18" s="187"/>
      <c r="I18" s="187" t="s">
        <v>1288</v>
      </c>
    </row>
    <row r="19" spans="1:9" s="181" customFormat="1" ht="70">
      <c r="A19" s="187" t="s">
        <v>1282</v>
      </c>
      <c r="B19" s="187" t="s">
        <v>1430</v>
      </c>
      <c r="C19" s="187" t="s">
        <v>1289</v>
      </c>
      <c r="D19" s="187"/>
      <c r="E19" s="189"/>
      <c r="F19" s="189"/>
      <c r="G19" s="190">
        <f t="shared" ref="G19:G26" si="2">SUM(E19*F19)</f>
        <v>0</v>
      </c>
      <c r="H19" s="187"/>
      <c r="I19" s="187" t="s">
        <v>1290</v>
      </c>
    </row>
    <row r="20" spans="1:9" s="181" customFormat="1" ht="140">
      <c r="A20" s="187" t="s">
        <v>1282</v>
      </c>
      <c r="B20" s="188" t="s">
        <v>1431</v>
      </c>
      <c r="C20" s="187" t="s">
        <v>1291</v>
      </c>
      <c r="D20" s="187"/>
      <c r="E20" s="189"/>
      <c r="F20" s="189"/>
      <c r="G20" s="190">
        <f t="shared" si="2"/>
        <v>0</v>
      </c>
      <c r="H20" s="187"/>
      <c r="I20" s="187" t="s">
        <v>1292</v>
      </c>
    </row>
    <row r="21" spans="1:9" s="181" customFormat="1" ht="98">
      <c r="A21" s="187" t="s">
        <v>1282</v>
      </c>
      <c r="B21" s="188" t="s">
        <v>324</v>
      </c>
      <c r="C21" s="205" t="s">
        <v>1293</v>
      </c>
      <c r="D21" s="187"/>
      <c r="E21" s="189"/>
      <c r="F21" s="189"/>
      <c r="G21" s="190">
        <f t="shared" si="2"/>
        <v>0</v>
      </c>
      <c r="H21" s="187"/>
      <c r="I21" s="187" t="s">
        <v>1294</v>
      </c>
    </row>
    <row r="22" spans="1:9" s="181" customFormat="1" ht="98">
      <c r="A22" s="187" t="s">
        <v>1282</v>
      </c>
      <c r="B22" s="187" t="s">
        <v>322</v>
      </c>
      <c r="C22" s="205" t="s">
        <v>1295</v>
      </c>
      <c r="D22" s="187"/>
      <c r="E22" s="189"/>
      <c r="F22" s="189"/>
      <c r="G22" s="190">
        <f t="shared" si="2"/>
        <v>0</v>
      </c>
      <c r="H22" s="187"/>
      <c r="I22" s="187" t="s">
        <v>1296</v>
      </c>
    </row>
    <row r="23" spans="1:9" s="181" customFormat="1" ht="112">
      <c r="A23" s="187" t="s">
        <v>1282</v>
      </c>
      <c r="B23" s="187" t="s">
        <v>1432</v>
      </c>
      <c r="C23" s="205" t="s">
        <v>1297</v>
      </c>
      <c r="D23" s="187"/>
      <c r="E23" s="189"/>
      <c r="F23" s="189"/>
      <c r="G23" s="190">
        <f t="shared" si="2"/>
        <v>0</v>
      </c>
      <c r="H23" s="187"/>
      <c r="I23" s="187" t="s">
        <v>1298</v>
      </c>
    </row>
    <row r="24" spans="1:9" s="181" customFormat="1" ht="126">
      <c r="A24" s="187" t="s">
        <v>1282</v>
      </c>
      <c r="B24" s="187" t="s">
        <v>1433</v>
      </c>
      <c r="C24" s="205" t="s">
        <v>1299</v>
      </c>
      <c r="D24" s="187"/>
      <c r="E24" s="189"/>
      <c r="F24" s="189"/>
      <c r="G24" s="190">
        <f t="shared" si="2"/>
        <v>0</v>
      </c>
      <c r="H24" s="187"/>
      <c r="I24" s="187" t="s">
        <v>1300</v>
      </c>
    </row>
    <row r="25" spans="1:9" s="181" customFormat="1" ht="154">
      <c r="A25" s="187" t="s">
        <v>1282</v>
      </c>
      <c r="B25" s="187" t="s">
        <v>1434</v>
      </c>
      <c r="C25" s="205" t="s">
        <v>1301</v>
      </c>
      <c r="D25" s="187"/>
      <c r="E25" s="189"/>
      <c r="F25" s="189"/>
      <c r="G25" s="190">
        <f t="shared" si="2"/>
        <v>0</v>
      </c>
      <c r="H25" s="187"/>
      <c r="I25" s="187" t="s">
        <v>1302</v>
      </c>
    </row>
    <row r="26" spans="1:9" s="181" customFormat="1" ht="112">
      <c r="A26" s="187" t="s">
        <v>1282</v>
      </c>
      <c r="B26" s="187" t="s">
        <v>323</v>
      </c>
      <c r="C26" s="205" t="s">
        <v>1303</v>
      </c>
      <c r="D26" s="187"/>
      <c r="E26" s="189"/>
      <c r="F26" s="189"/>
      <c r="G26" s="190">
        <f t="shared" si="2"/>
        <v>0</v>
      </c>
      <c r="H26" s="187"/>
      <c r="I26" s="187" t="s">
        <v>1304</v>
      </c>
    </row>
    <row r="27" spans="1:9" s="181" customFormat="1" ht="84">
      <c r="A27" s="187" t="s">
        <v>1282</v>
      </c>
      <c r="B27" s="187" t="s">
        <v>1305</v>
      </c>
      <c r="C27" s="205" t="s">
        <v>1306</v>
      </c>
      <c r="D27" s="187"/>
      <c r="E27" s="189"/>
      <c r="F27" s="189"/>
      <c r="G27" s="190">
        <f>SUM(E27*F27)</f>
        <v>0</v>
      </c>
      <c r="H27" s="187"/>
      <c r="I27" s="187" t="s">
        <v>1307</v>
      </c>
    </row>
    <row r="28" spans="1:9" s="186" customFormat="1" ht="98">
      <c r="A28" s="201" t="s">
        <v>432</v>
      </c>
      <c r="B28" s="185" t="s">
        <v>1308</v>
      </c>
      <c r="C28" s="202" t="s">
        <v>1309</v>
      </c>
      <c r="D28" s="185"/>
      <c r="E28" s="185"/>
      <c r="F28" s="185"/>
      <c r="G28" s="203"/>
      <c r="H28" s="185"/>
      <c r="I28" s="185"/>
    </row>
    <row r="29" spans="1:9" s="181" customFormat="1" ht="84">
      <c r="A29" s="187" t="s">
        <v>432</v>
      </c>
      <c r="B29" s="187" t="s">
        <v>1435</v>
      </c>
      <c r="C29" s="187" t="s">
        <v>1310</v>
      </c>
      <c r="D29" s="187"/>
      <c r="E29" s="189"/>
      <c r="F29" s="189"/>
      <c r="G29" s="190">
        <f t="shared" ref="G29:G39" si="3">SUM(E29*F29)</f>
        <v>0</v>
      </c>
      <c r="H29" s="187"/>
      <c r="I29" s="187" t="s">
        <v>1311</v>
      </c>
    </row>
    <row r="30" spans="1:9" s="181" customFormat="1" ht="126">
      <c r="A30" s="187" t="s">
        <v>432</v>
      </c>
      <c r="B30" s="187" t="s">
        <v>1312</v>
      </c>
      <c r="C30" s="187" t="s">
        <v>1313</v>
      </c>
      <c r="D30" s="187"/>
      <c r="E30" s="189"/>
      <c r="F30" s="189"/>
      <c r="G30" s="190">
        <f t="shared" si="3"/>
        <v>0</v>
      </c>
      <c r="H30" s="187"/>
      <c r="I30" s="187" t="s">
        <v>1314</v>
      </c>
    </row>
    <row r="31" spans="1:9" s="181" customFormat="1" ht="98">
      <c r="A31" s="187" t="s">
        <v>432</v>
      </c>
      <c r="B31" s="187" t="s">
        <v>1436</v>
      </c>
      <c r="C31" s="187" t="s">
        <v>1315</v>
      </c>
      <c r="D31" s="187"/>
      <c r="E31" s="189"/>
      <c r="F31" s="189"/>
      <c r="G31" s="190">
        <f t="shared" si="3"/>
        <v>0</v>
      </c>
      <c r="H31" s="187"/>
      <c r="I31" s="187" t="s">
        <v>1316</v>
      </c>
    </row>
    <row r="32" spans="1:9" s="181" customFormat="1" ht="140">
      <c r="A32" s="187" t="s">
        <v>432</v>
      </c>
      <c r="B32" s="188" t="s">
        <v>1317</v>
      </c>
      <c r="C32" s="187" t="s">
        <v>1318</v>
      </c>
      <c r="D32" s="187"/>
      <c r="E32" s="189"/>
      <c r="F32" s="189"/>
      <c r="G32" s="190">
        <f t="shared" si="3"/>
        <v>0</v>
      </c>
      <c r="H32" s="187"/>
      <c r="I32" s="187" t="s">
        <v>1319</v>
      </c>
    </row>
    <row r="33" spans="1:9" s="181" customFormat="1" ht="168">
      <c r="A33" s="187" t="s">
        <v>432</v>
      </c>
      <c r="B33" s="187" t="s">
        <v>1320</v>
      </c>
      <c r="C33" s="187" t="s">
        <v>1321</v>
      </c>
      <c r="D33" s="187"/>
      <c r="E33" s="189"/>
      <c r="F33" s="189"/>
      <c r="G33" s="190">
        <f t="shared" si="3"/>
        <v>0</v>
      </c>
      <c r="H33" s="187"/>
      <c r="I33" s="187" t="s">
        <v>1322</v>
      </c>
    </row>
    <row r="34" spans="1:9" s="181" customFormat="1" ht="140">
      <c r="A34" s="187" t="s">
        <v>432</v>
      </c>
      <c r="B34" s="188" t="s">
        <v>1323</v>
      </c>
      <c r="C34" s="187" t="s">
        <v>1324</v>
      </c>
      <c r="D34" s="187"/>
      <c r="E34" s="189"/>
      <c r="F34" s="189"/>
      <c r="G34" s="190">
        <f t="shared" si="3"/>
        <v>0</v>
      </c>
      <c r="H34" s="187"/>
      <c r="I34" s="187" t="s">
        <v>1325</v>
      </c>
    </row>
    <row r="35" spans="1:9" s="181" customFormat="1" ht="126">
      <c r="A35" s="187" t="s">
        <v>432</v>
      </c>
      <c r="B35" s="187" t="s">
        <v>1437</v>
      </c>
      <c r="C35" s="187" t="s">
        <v>1326</v>
      </c>
      <c r="D35" s="187"/>
      <c r="E35" s="189"/>
      <c r="F35" s="189"/>
      <c r="G35" s="190">
        <f t="shared" si="3"/>
        <v>0</v>
      </c>
      <c r="H35" s="187"/>
      <c r="I35" s="187" t="s">
        <v>1327</v>
      </c>
    </row>
    <row r="36" spans="1:9" s="181" customFormat="1" ht="84">
      <c r="A36" s="187" t="s">
        <v>432</v>
      </c>
      <c r="B36" s="187" t="s">
        <v>1328</v>
      </c>
      <c r="C36" s="187" t="s">
        <v>1329</v>
      </c>
      <c r="D36" s="187"/>
      <c r="E36" s="189"/>
      <c r="F36" s="189"/>
      <c r="G36" s="190">
        <f t="shared" si="3"/>
        <v>0</v>
      </c>
      <c r="H36" s="187"/>
      <c r="I36" s="187" t="s">
        <v>1330</v>
      </c>
    </row>
    <row r="37" spans="1:9" s="181" customFormat="1" ht="70">
      <c r="A37" s="187" t="s">
        <v>432</v>
      </c>
      <c r="B37" s="187" t="s">
        <v>1331</v>
      </c>
      <c r="C37" s="187" t="s">
        <v>1332</v>
      </c>
      <c r="D37" s="187"/>
      <c r="E37" s="189"/>
      <c r="F37" s="189"/>
      <c r="G37" s="190">
        <f t="shared" si="3"/>
        <v>0</v>
      </c>
      <c r="H37" s="187"/>
      <c r="I37" s="187" t="s">
        <v>1333</v>
      </c>
    </row>
    <row r="38" spans="1:9" s="181" customFormat="1" ht="56">
      <c r="A38" s="187" t="s">
        <v>432</v>
      </c>
      <c r="B38" s="187" t="s">
        <v>1334</v>
      </c>
      <c r="C38" s="187" t="s">
        <v>1335</v>
      </c>
      <c r="D38" s="187"/>
      <c r="E38" s="189"/>
      <c r="F38" s="189"/>
      <c r="G38" s="190">
        <f t="shared" si="3"/>
        <v>0</v>
      </c>
      <c r="H38" s="187"/>
      <c r="I38" s="187" t="s">
        <v>1336</v>
      </c>
    </row>
    <row r="39" spans="1:9" s="181" customFormat="1" ht="84">
      <c r="A39" s="187" t="s">
        <v>432</v>
      </c>
      <c r="B39" s="187" t="s">
        <v>1337</v>
      </c>
      <c r="C39" s="187" t="s">
        <v>1338</v>
      </c>
      <c r="D39" s="187"/>
      <c r="E39" s="189"/>
      <c r="F39" s="189"/>
      <c r="G39" s="190">
        <f t="shared" si="3"/>
        <v>0</v>
      </c>
      <c r="H39" s="187"/>
      <c r="I39" s="187" t="s">
        <v>1339</v>
      </c>
    </row>
    <row r="40" spans="1:9" s="192" customFormat="1" ht="266">
      <c r="A40" s="201" t="s">
        <v>463</v>
      </c>
      <c r="B40" s="191" t="s">
        <v>1340</v>
      </c>
      <c r="C40" s="202" t="s">
        <v>1309</v>
      </c>
      <c r="D40" s="191"/>
      <c r="E40" s="185"/>
      <c r="F40" s="185"/>
      <c r="G40" s="203"/>
      <c r="H40" s="191"/>
      <c r="I40" s="191"/>
    </row>
    <row r="41" spans="1:9" s="181" customFormat="1" ht="182">
      <c r="A41" s="187" t="s">
        <v>463</v>
      </c>
      <c r="B41" s="188" t="s">
        <v>1438</v>
      </c>
      <c r="C41" s="187" t="s">
        <v>1341</v>
      </c>
      <c r="D41" s="187"/>
      <c r="E41" s="189"/>
      <c r="F41" s="189"/>
      <c r="G41" s="190">
        <f>SUM(E41*F41)</f>
        <v>0</v>
      </c>
      <c r="H41" s="187"/>
      <c r="I41" s="187" t="s">
        <v>1342</v>
      </c>
    </row>
    <row r="42" spans="1:9" s="181" customFormat="1" ht="196">
      <c r="A42" s="187" t="s">
        <v>463</v>
      </c>
      <c r="B42" s="188" t="s">
        <v>1344</v>
      </c>
      <c r="C42" s="187" t="s">
        <v>1345</v>
      </c>
      <c r="D42" s="187"/>
      <c r="E42" s="189"/>
      <c r="F42" s="189"/>
      <c r="G42" s="190">
        <f t="shared" ref="G42:G67" si="4">SUM(E42*F42)</f>
        <v>0</v>
      </c>
      <c r="H42" s="187"/>
      <c r="I42" s="187" t="s">
        <v>1346</v>
      </c>
    </row>
    <row r="43" spans="1:9" s="181" customFormat="1" ht="168">
      <c r="A43" s="187" t="s">
        <v>463</v>
      </c>
      <c r="B43" s="188" t="s">
        <v>1439</v>
      </c>
      <c r="C43" s="187" t="s">
        <v>1440</v>
      </c>
      <c r="D43" s="187"/>
      <c r="E43" s="189"/>
      <c r="F43" s="189"/>
      <c r="G43" s="190">
        <f t="shared" si="4"/>
        <v>0</v>
      </c>
      <c r="H43" s="187"/>
      <c r="I43" s="187" t="s">
        <v>1347</v>
      </c>
    </row>
    <row r="44" spans="1:9" s="181" customFormat="1" ht="112">
      <c r="A44" s="187" t="s">
        <v>463</v>
      </c>
      <c r="B44" s="188" t="s">
        <v>1348</v>
      </c>
      <c r="C44" s="187" t="s">
        <v>1349</v>
      </c>
      <c r="D44" s="187"/>
      <c r="E44" s="189"/>
      <c r="F44" s="189"/>
      <c r="G44" s="190">
        <f t="shared" si="4"/>
        <v>0</v>
      </c>
      <c r="H44" s="187"/>
      <c r="I44" s="187" t="s">
        <v>1441</v>
      </c>
    </row>
    <row r="45" spans="1:9" s="181" customFormat="1" ht="140">
      <c r="A45" s="187" t="s">
        <v>463</v>
      </c>
      <c r="B45" s="188" t="s">
        <v>1350</v>
      </c>
      <c r="C45" s="187" t="s">
        <v>1351</v>
      </c>
      <c r="D45" s="187"/>
      <c r="E45" s="189"/>
      <c r="F45" s="189"/>
      <c r="G45" s="190">
        <f t="shared" si="4"/>
        <v>0</v>
      </c>
      <c r="H45" s="187"/>
      <c r="I45" s="187" t="s">
        <v>1442</v>
      </c>
    </row>
    <row r="46" spans="1:9" s="181" customFormat="1" ht="154">
      <c r="A46" s="187" t="s">
        <v>463</v>
      </c>
      <c r="B46" s="188" t="s">
        <v>1443</v>
      </c>
      <c r="C46" s="187" t="s">
        <v>1352</v>
      </c>
      <c r="D46" s="187"/>
      <c r="E46" s="189"/>
      <c r="F46" s="189"/>
      <c r="G46" s="190">
        <f t="shared" si="4"/>
        <v>0</v>
      </c>
      <c r="H46" s="187"/>
      <c r="I46" s="187" t="s">
        <v>1353</v>
      </c>
    </row>
    <row r="47" spans="1:9" s="181" customFormat="1" ht="154">
      <c r="A47" s="187" t="s">
        <v>463</v>
      </c>
      <c r="B47" s="187" t="s">
        <v>1354</v>
      </c>
      <c r="C47" s="187" t="s">
        <v>1444</v>
      </c>
      <c r="D47" s="187"/>
      <c r="E47" s="189"/>
      <c r="F47" s="189"/>
      <c r="G47" s="190">
        <f t="shared" si="4"/>
        <v>0</v>
      </c>
      <c r="H47" s="187"/>
      <c r="I47" s="187" t="s">
        <v>1355</v>
      </c>
    </row>
    <row r="48" spans="1:9" s="181" customFormat="1" ht="210">
      <c r="A48" s="187" t="s">
        <v>463</v>
      </c>
      <c r="B48" s="188" t="s">
        <v>460</v>
      </c>
      <c r="C48" s="187" t="s">
        <v>1356</v>
      </c>
      <c r="D48" s="187"/>
      <c r="E48" s="189"/>
      <c r="F48" s="189"/>
      <c r="G48" s="190">
        <f t="shared" si="4"/>
        <v>0</v>
      </c>
      <c r="H48" s="187"/>
      <c r="I48" s="187" t="s">
        <v>1357</v>
      </c>
    </row>
    <row r="49" spans="1:9" s="181" customFormat="1" ht="154">
      <c r="A49" s="187" t="s">
        <v>1343</v>
      </c>
      <c r="B49" s="188" t="s">
        <v>1358</v>
      </c>
      <c r="C49" s="187" t="s">
        <v>1359</v>
      </c>
      <c r="D49" s="187"/>
      <c r="E49" s="189"/>
      <c r="F49" s="189"/>
      <c r="G49" s="190">
        <f t="shared" si="4"/>
        <v>0</v>
      </c>
      <c r="H49" s="187"/>
      <c r="I49" s="187" t="s">
        <v>1360</v>
      </c>
    </row>
    <row r="50" spans="1:9" s="181" customFormat="1" ht="182">
      <c r="A50" s="187" t="s">
        <v>1343</v>
      </c>
      <c r="B50" s="187" t="s">
        <v>1361</v>
      </c>
      <c r="C50" s="187" t="s">
        <v>1362</v>
      </c>
      <c r="D50" s="187"/>
      <c r="E50" s="189"/>
      <c r="F50" s="189"/>
      <c r="G50" s="190">
        <f t="shared" si="4"/>
        <v>0</v>
      </c>
      <c r="H50" s="187"/>
      <c r="I50" s="187" t="s">
        <v>1363</v>
      </c>
    </row>
    <row r="51" spans="1:9" s="181" customFormat="1" ht="306">
      <c r="A51" s="187" t="s">
        <v>1343</v>
      </c>
      <c r="B51" s="188" t="s">
        <v>1364</v>
      </c>
      <c r="C51" s="187" t="s">
        <v>1365</v>
      </c>
      <c r="D51" s="187"/>
      <c r="E51" s="189"/>
      <c r="F51" s="189"/>
      <c r="G51" s="190">
        <f t="shared" si="4"/>
        <v>0</v>
      </c>
      <c r="H51" s="187"/>
      <c r="I51" s="187" t="s">
        <v>1366</v>
      </c>
    </row>
    <row r="52" spans="1:9" s="181" customFormat="1" ht="70">
      <c r="A52" s="187" t="s">
        <v>1343</v>
      </c>
      <c r="B52" s="187" t="s">
        <v>133</v>
      </c>
      <c r="C52" s="187" t="s">
        <v>1367</v>
      </c>
      <c r="D52" s="187"/>
      <c r="E52" s="189"/>
      <c r="F52" s="189"/>
      <c r="G52" s="190">
        <f t="shared" si="4"/>
        <v>0</v>
      </c>
      <c r="H52" s="187"/>
      <c r="I52" s="187" t="s">
        <v>1368</v>
      </c>
    </row>
    <row r="53" spans="1:9" s="181" customFormat="1" ht="126">
      <c r="A53" s="187" t="s">
        <v>463</v>
      </c>
      <c r="B53" s="187" t="s">
        <v>1445</v>
      </c>
      <c r="C53" s="187" t="s">
        <v>1369</v>
      </c>
      <c r="D53" s="187"/>
      <c r="E53" s="189"/>
      <c r="F53" s="189"/>
      <c r="G53" s="190">
        <f t="shared" si="4"/>
        <v>0</v>
      </c>
      <c r="H53" s="187"/>
      <c r="I53" s="187" t="s">
        <v>1370</v>
      </c>
    </row>
    <row r="54" spans="1:9" s="181" customFormat="1" ht="126">
      <c r="A54" s="187" t="s">
        <v>463</v>
      </c>
      <c r="B54" s="187" t="s">
        <v>1371</v>
      </c>
      <c r="C54" s="187" t="s">
        <v>1372</v>
      </c>
      <c r="D54" s="187"/>
      <c r="E54" s="189"/>
      <c r="F54" s="189"/>
      <c r="G54" s="190">
        <f t="shared" si="4"/>
        <v>0</v>
      </c>
      <c r="H54" s="187"/>
      <c r="I54" s="187" t="s">
        <v>1370</v>
      </c>
    </row>
    <row r="55" spans="1:9" s="181" customFormat="1" ht="126">
      <c r="A55" s="187" t="s">
        <v>463</v>
      </c>
      <c r="B55" s="187" t="s">
        <v>1373</v>
      </c>
      <c r="C55" s="187" t="s">
        <v>1374</v>
      </c>
      <c r="D55" s="187"/>
      <c r="E55" s="189"/>
      <c r="F55" s="189"/>
      <c r="G55" s="190">
        <f t="shared" si="4"/>
        <v>0</v>
      </c>
      <c r="H55" s="187"/>
      <c r="I55" s="187" t="s">
        <v>1370</v>
      </c>
    </row>
    <row r="56" spans="1:9" s="181" customFormat="1" ht="126">
      <c r="A56" s="187" t="s">
        <v>463</v>
      </c>
      <c r="B56" s="187" t="s">
        <v>1375</v>
      </c>
      <c r="C56" s="187" t="s">
        <v>1376</v>
      </c>
      <c r="D56" s="187"/>
      <c r="E56" s="189"/>
      <c r="F56" s="189"/>
      <c r="G56" s="190">
        <f t="shared" si="4"/>
        <v>0</v>
      </c>
      <c r="H56" s="187"/>
      <c r="I56" s="187" t="s">
        <v>1370</v>
      </c>
    </row>
    <row r="57" spans="1:9" s="181" customFormat="1" ht="126">
      <c r="A57" s="187" t="s">
        <v>463</v>
      </c>
      <c r="B57" s="187" t="s">
        <v>134</v>
      </c>
      <c r="C57" s="187" t="s">
        <v>1377</v>
      </c>
      <c r="D57" s="187"/>
      <c r="E57" s="189"/>
      <c r="F57" s="189"/>
      <c r="G57" s="190">
        <f t="shared" si="4"/>
        <v>0</v>
      </c>
      <c r="H57" s="187"/>
      <c r="I57" s="187" t="s">
        <v>1370</v>
      </c>
    </row>
    <row r="58" spans="1:9" s="181" customFormat="1" ht="84">
      <c r="A58" s="187" t="s">
        <v>463</v>
      </c>
      <c r="B58" s="187" t="s">
        <v>131</v>
      </c>
      <c r="C58" s="187" t="s">
        <v>1378</v>
      </c>
      <c r="D58" s="187"/>
      <c r="E58" s="189"/>
      <c r="F58" s="189"/>
      <c r="G58" s="190">
        <f t="shared" si="4"/>
        <v>0</v>
      </c>
      <c r="H58" s="187"/>
      <c r="I58" s="187" t="s">
        <v>1379</v>
      </c>
    </row>
    <row r="59" spans="1:9" s="181" customFormat="1" ht="252">
      <c r="A59" s="187" t="s">
        <v>463</v>
      </c>
      <c r="B59" s="187" t="s">
        <v>132</v>
      </c>
      <c r="C59" s="187" t="s">
        <v>1446</v>
      </c>
      <c r="D59" s="187"/>
      <c r="E59" s="189"/>
      <c r="F59" s="189"/>
      <c r="G59" s="190">
        <f t="shared" si="4"/>
        <v>0</v>
      </c>
      <c r="H59" s="187"/>
      <c r="I59" s="187" t="s">
        <v>1380</v>
      </c>
    </row>
    <row r="60" spans="1:9" s="181" customFormat="1" ht="98">
      <c r="A60" s="187" t="s">
        <v>463</v>
      </c>
      <c r="B60" s="188" t="s">
        <v>320</v>
      </c>
      <c r="C60" s="187" t="s">
        <v>1381</v>
      </c>
      <c r="D60" s="187"/>
      <c r="E60" s="189"/>
      <c r="F60" s="189"/>
      <c r="G60" s="190">
        <f t="shared" si="4"/>
        <v>0</v>
      </c>
      <c r="H60" s="187"/>
      <c r="I60" s="187" t="s">
        <v>1382</v>
      </c>
    </row>
    <row r="61" spans="1:9" s="181" customFormat="1" ht="70">
      <c r="A61" s="187" t="s">
        <v>463</v>
      </c>
      <c r="B61" s="187" t="s">
        <v>1383</v>
      </c>
      <c r="C61" s="187" t="s">
        <v>1384</v>
      </c>
      <c r="D61" s="187"/>
      <c r="E61" s="189"/>
      <c r="F61" s="189"/>
      <c r="G61" s="190">
        <f t="shared" si="4"/>
        <v>0</v>
      </c>
      <c r="H61" s="187"/>
      <c r="I61" s="187" t="s">
        <v>1385</v>
      </c>
    </row>
    <row r="62" spans="1:9" s="181" customFormat="1" ht="84">
      <c r="A62" s="187" t="s">
        <v>463</v>
      </c>
      <c r="B62" s="188" t="s">
        <v>319</v>
      </c>
      <c r="C62" s="187" t="s">
        <v>1386</v>
      </c>
      <c r="D62" s="187"/>
      <c r="E62" s="189"/>
      <c r="F62" s="189"/>
      <c r="G62" s="190">
        <f t="shared" si="4"/>
        <v>0</v>
      </c>
      <c r="H62" s="187"/>
      <c r="I62" s="187" t="s">
        <v>1387</v>
      </c>
    </row>
    <row r="63" spans="1:9" s="181" customFormat="1" ht="98">
      <c r="A63" s="187" t="s">
        <v>463</v>
      </c>
      <c r="B63" s="188" t="s">
        <v>465</v>
      </c>
      <c r="C63" s="187" t="s">
        <v>1388</v>
      </c>
      <c r="D63" s="187"/>
      <c r="E63" s="189"/>
      <c r="F63" s="189"/>
      <c r="G63" s="190">
        <f t="shared" si="4"/>
        <v>0</v>
      </c>
      <c r="H63" s="187"/>
      <c r="I63" s="187" t="s">
        <v>1389</v>
      </c>
    </row>
    <row r="64" spans="1:9" s="181" customFormat="1" ht="112">
      <c r="A64" s="187" t="s">
        <v>463</v>
      </c>
      <c r="B64" s="187" t="s">
        <v>1447</v>
      </c>
      <c r="C64" s="187" t="s">
        <v>1390</v>
      </c>
      <c r="D64" s="187"/>
      <c r="E64" s="189"/>
      <c r="F64" s="189"/>
      <c r="G64" s="190">
        <f t="shared" si="4"/>
        <v>0</v>
      </c>
      <c r="H64" s="187"/>
      <c r="I64" s="187" t="s">
        <v>1391</v>
      </c>
    </row>
    <row r="65" spans="1:9" s="181" customFormat="1" ht="224">
      <c r="A65" s="187" t="s">
        <v>463</v>
      </c>
      <c r="B65" s="187" t="s">
        <v>1448</v>
      </c>
      <c r="C65" s="187" t="s">
        <v>1392</v>
      </c>
      <c r="D65" s="187"/>
      <c r="E65" s="189"/>
      <c r="F65" s="189"/>
      <c r="G65" s="190">
        <f t="shared" si="4"/>
        <v>0</v>
      </c>
      <c r="H65" s="187"/>
      <c r="I65" s="187" t="s">
        <v>1393</v>
      </c>
    </row>
    <row r="66" spans="1:9" s="181" customFormat="1" ht="196">
      <c r="A66" s="187" t="s">
        <v>463</v>
      </c>
      <c r="B66" s="187" t="s">
        <v>1394</v>
      </c>
      <c r="C66" s="187" t="s">
        <v>1395</v>
      </c>
      <c r="D66" s="187"/>
      <c r="E66" s="189"/>
      <c r="F66" s="189"/>
      <c r="G66" s="190">
        <f t="shared" si="4"/>
        <v>0</v>
      </c>
      <c r="H66" s="187"/>
      <c r="I66" s="187" t="s">
        <v>1396</v>
      </c>
    </row>
    <row r="67" spans="1:9" s="181" customFormat="1" ht="112">
      <c r="A67" s="187" t="s">
        <v>463</v>
      </c>
      <c r="B67" s="187" t="s">
        <v>1397</v>
      </c>
      <c r="C67" s="187" t="s">
        <v>1398</v>
      </c>
      <c r="D67" s="187"/>
      <c r="E67" s="189"/>
      <c r="F67" s="189"/>
      <c r="G67" s="190">
        <f t="shared" si="4"/>
        <v>0</v>
      </c>
      <c r="H67" s="187"/>
      <c r="I67" s="187" t="s">
        <v>1399</v>
      </c>
    </row>
    <row r="68" spans="1:9" s="186" customFormat="1" ht="39" customHeight="1">
      <c r="A68" s="176" t="s">
        <v>325</v>
      </c>
      <c r="B68" s="185"/>
      <c r="C68" s="202" t="s">
        <v>1251</v>
      </c>
      <c r="D68" s="185"/>
      <c r="E68" s="185"/>
      <c r="F68" s="185"/>
      <c r="G68" s="203"/>
      <c r="H68" s="185"/>
      <c r="I68" s="185"/>
    </row>
    <row r="69" spans="1:9" s="181" customFormat="1" ht="112">
      <c r="A69" s="187" t="s">
        <v>325</v>
      </c>
      <c r="B69" s="187" t="s">
        <v>1449</v>
      </c>
      <c r="C69" s="187" t="s">
        <v>1400</v>
      </c>
      <c r="D69" s="187"/>
      <c r="E69" s="189"/>
      <c r="F69" s="189"/>
      <c r="G69" s="190">
        <f t="shared" si="0"/>
        <v>0</v>
      </c>
      <c r="H69" s="187"/>
      <c r="I69" s="187" t="s">
        <v>1401</v>
      </c>
    </row>
    <row r="70" spans="1:9" s="181" customFormat="1" ht="84">
      <c r="A70" s="187" t="s">
        <v>325</v>
      </c>
      <c r="B70" s="187" t="s">
        <v>1450</v>
      </c>
      <c r="C70" s="187" t="s">
        <v>1402</v>
      </c>
      <c r="D70" s="187"/>
      <c r="E70" s="189"/>
      <c r="F70" s="189"/>
      <c r="G70" s="190">
        <f t="shared" si="0"/>
        <v>0</v>
      </c>
      <c r="H70" s="187"/>
      <c r="I70" s="187" t="s">
        <v>1403</v>
      </c>
    </row>
    <row r="71" spans="1:9" s="181" customFormat="1" ht="84">
      <c r="A71" s="187" t="s">
        <v>325</v>
      </c>
      <c r="B71" s="187" t="s">
        <v>1451</v>
      </c>
      <c r="C71" s="187" t="s">
        <v>1404</v>
      </c>
      <c r="D71" s="187"/>
      <c r="E71" s="189"/>
      <c r="F71" s="189"/>
      <c r="G71" s="190">
        <f t="shared" si="0"/>
        <v>0</v>
      </c>
      <c r="H71" s="187"/>
      <c r="I71" s="187" t="s">
        <v>1403</v>
      </c>
    </row>
    <row r="72" spans="1:9" s="181" customFormat="1" ht="84">
      <c r="A72" s="187" t="s">
        <v>325</v>
      </c>
      <c r="B72" s="187" t="s">
        <v>1405</v>
      </c>
      <c r="C72" s="187" t="s">
        <v>1406</v>
      </c>
      <c r="D72" s="187"/>
      <c r="E72" s="189"/>
      <c r="F72" s="189"/>
      <c r="G72" s="190">
        <f t="shared" si="0"/>
        <v>0</v>
      </c>
      <c r="H72" s="187"/>
      <c r="I72" s="187" t="s">
        <v>1407</v>
      </c>
    </row>
    <row r="73" spans="1:9" s="181" customFormat="1" ht="98">
      <c r="A73" s="187" t="s">
        <v>325</v>
      </c>
      <c r="B73" s="187" t="s">
        <v>1408</v>
      </c>
      <c r="C73" s="187" t="s">
        <v>1409</v>
      </c>
      <c r="D73" s="187"/>
      <c r="E73" s="189"/>
      <c r="F73" s="189"/>
      <c r="G73" s="190">
        <f t="shared" si="0"/>
        <v>0</v>
      </c>
      <c r="H73" s="187"/>
      <c r="I73" s="187" t="s">
        <v>1410</v>
      </c>
    </row>
    <row r="74" spans="1:9" s="181" customFormat="1" ht="168">
      <c r="A74" s="187" t="s">
        <v>325</v>
      </c>
      <c r="B74" s="187" t="s">
        <v>1452</v>
      </c>
      <c r="C74" s="187" t="s">
        <v>1411</v>
      </c>
      <c r="D74" s="187"/>
      <c r="E74" s="189"/>
      <c r="F74" s="189"/>
      <c r="G74" s="190">
        <f t="shared" si="0"/>
        <v>0</v>
      </c>
      <c r="H74" s="187"/>
      <c r="I74" s="187" t="s">
        <v>1412</v>
      </c>
    </row>
    <row r="75" spans="1:9" s="181" customFormat="1" ht="70">
      <c r="A75" s="187" t="s">
        <v>325</v>
      </c>
      <c r="B75" s="187" t="s">
        <v>403</v>
      </c>
      <c r="C75" s="187" t="s">
        <v>1413</v>
      </c>
      <c r="D75" s="187"/>
      <c r="E75" s="189"/>
      <c r="F75" s="189"/>
      <c r="G75" s="190">
        <f t="shared" si="0"/>
        <v>0</v>
      </c>
      <c r="H75" s="187"/>
      <c r="I75" s="187" t="s">
        <v>1414</v>
      </c>
    </row>
    <row r="76" spans="1:9" s="181" customFormat="1" ht="140">
      <c r="A76" s="187" t="s">
        <v>325</v>
      </c>
      <c r="B76" s="187" t="s">
        <v>1415</v>
      </c>
      <c r="C76" s="187" t="s">
        <v>1416</v>
      </c>
      <c r="D76" s="187"/>
      <c r="E76" s="189"/>
      <c r="F76" s="189"/>
      <c r="G76" s="190">
        <f t="shared" ref="G76" si="5">SUM(E76*F76)</f>
        <v>0</v>
      </c>
      <c r="H76" s="187"/>
      <c r="I76" s="187" t="s">
        <v>1417</v>
      </c>
    </row>
    <row r="77" spans="1:9" s="181" customFormat="1" ht="14">
      <c r="A77" s="193"/>
      <c r="B77" s="193"/>
      <c r="C77" s="193"/>
      <c r="D77" s="193"/>
      <c r="E77" s="194"/>
      <c r="F77" s="194"/>
      <c r="G77" s="195"/>
      <c r="H77" s="193"/>
      <c r="I77" s="206"/>
    </row>
    <row r="78" spans="1:9" s="181" customFormat="1" ht="14">
      <c r="A78" s="207" t="s">
        <v>1418</v>
      </c>
      <c r="B78" s="206"/>
      <c r="C78" s="206"/>
      <c r="D78" s="206"/>
      <c r="E78" s="208"/>
      <c r="F78" s="208"/>
      <c r="G78" s="206"/>
      <c r="H78" s="206"/>
      <c r="I78" s="206"/>
    </row>
    <row r="79" spans="1:9" s="181" customFormat="1" ht="25.5" customHeight="1">
      <c r="A79" s="237" t="s">
        <v>1419</v>
      </c>
      <c r="B79" s="237"/>
      <c r="C79" s="237"/>
      <c r="D79" s="237"/>
      <c r="E79" s="237"/>
      <c r="F79" s="237"/>
      <c r="G79" s="237"/>
      <c r="H79" s="237"/>
      <c r="I79" s="206"/>
    </row>
    <row r="80" spans="1:9" s="181" customFormat="1" ht="14">
      <c r="A80" s="209" t="s">
        <v>1420</v>
      </c>
      <c r="B80" s="206"/>
      <c r="C80" s="206"/>
      <c r="D80" s="206"/>
      <c r="E80" s="208"/>
      <c r="F80" s="208"/>
      <c r="G80" s="206"/>
      <c r="H80" s="206"/>
      <c r="I80" s="206"/>
    </row>
  </sheetData>
  <autoFilter ref="A1:I76" xr:uid="{00000000-0009-0000-0000-000003000000}"/>
  <mergeCells count="1">
    <mergeCell ref="A79:H79"/>
  </mergeCells>
  <dataValidations count="4">
    <dataValidation type="list" allowBlank="1" showInputMessage="1" showErrorMessage="1" sqref="F69:F76 F4:F15 F17:F27 F29:F39 F41:F67" xr:uid="{00000000-0002-0000-0300-000000000000}">
      <formula1>"10,50,100"</formula1>
    </dataValidation>
    <dataValidation type="list" allowBlank="1" showInputMessage="1" showErrorMessage="1" sqref="E69:E76 E4:E15 E17:E27 E29:E39 E41:E67" xr:uid="{00000000-0002-0000-0300-000001000000}">
      <formula1>".1,.5,1"</formula1>
    </dataValidation>
    <dataValidation type="list" allowBlank="1" showInputMessage="1" showErrorMessage="1" sqref="E77" xr:uid="{00000000-0002-0000-0300-000002000000}">
      <formula1>Likelihood</formula1>
    </dataValidation>
    <dataValidation type="list" allowBlank="1" showInputMessage="1" showErrorMessage="1" sqref="F77" xr:uid="{00000000-0002-0000-0300-000003000000}">
      <formula1>Impact</formula1>
    </dataValidation>
  </dataValidations>
  <printOptions horizontalCentered="1"/>
  <pageMargins left="0.25" right="0.25" top="0.75" bottom="0.5" header="0.25" footer="0.25"/>
  <pageSetup orientation="landscape" r:id="rId1"/>
  <headerFooter>
    <oddHeader>&amp;C&amp;"Arial,Bold"&amp;12&amp;UHIPAA Risk Assessment - Threat Source List&amp;RVersion 2/FINAL: 7/2/2020</oddHeader>
    <oddFooter>&amp;R&amp;"Arial,Regular"&amp;8© Copyright HIPAA COW.  &amp;11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B61"/>
  <sheetViews>
    <sheetView zoomScaleNormal="100" workbookViewId="0">
      <pane xSplit="2" ySplit="1" topLeftCell="C2" activePane="bottomRight" state="frozen"/>
      <selection activeCell="D2" sqref="D2"/>
      <selection pane="topRight" activeCell="D2" sqref="D2"/>
      <selection pane="bottomLeft" activeCell="D2" sqref="D2"/>
      <selection pane="bottomRight" activeCell="D2" sqref="D2"/>
    </sheetView>
  </sheetViews>
  <sheetFormatPr baseColWidth="10" defaultColWidth="9.1640625" defaultRowHeight="13"/>
  <cols>
    <col min="1" max="1" width="14" style="109" bestFit="1" customWidth="1"/>
    <col min="2" max="2" width="29.33203125" style="109" customWidth="1"/>
    <col min="3" max="3" width="25.5" style="109" customWidth="1"/>
    <col min="4" max="4" width="22.33203125" style="109" customWidth="1"/>
    <col min="5" max="5" width="9.5" style="109" bestFit="1" customWidth="1"/>
    <col min="6" max="6" width="4" style="109" bestFit="1" customWidth="1"/>
    <col min="7" max="7" width="26.6640625" style="109" customWidth="1"/>
    <col min="8" max="8" width="19.5" style="109" customWidth="1"/>
    <col min="9" max="9" width="12" style="109" bestFit="1" customWidth="1"/>
    <col min="10" max="11" width="9.1640625" style="109"/>
    <col min="12" max="12" width="10" style="109" bestFit="1" customWidth="1"/>
    <col min="13" max="15" width="9.1640625" style="109"/>
    <col min="16" max="16" width="14.33203125" style="109" customWidth="1"/>
    <col min="17" max="17" width="25" style="109" bestFit="1" customWidth="1"/>
    <col min="18" max="18" width="32" style="109" customWidth="1"/>
    <col min="19" max="19" width="21.83203125" style="109" bestFit="1" customWidth="1"/>
    <col min="20" max="20" width="29.83203125" style="109" customWidth="1"/>
    <col min="21" max="21" width="13.5" style="109" bestFit="1" customWidth="1"/>
    <col min="22" max="22" width="9.83203125" style="109" bestFit="1" customWidth="1"/>
    <col min="23" max="23" width="10.83203125" style="109" bestFit="1" customWidth="1"/>
    <col min="24" max="24" width="9.5" style="109" customWidth="1"/>
    <col min="25" max="25" width="14.83203125" style="109" bestFit="1" customWidth="1"/>
    <col min="26" max="26" width="12.6640625" style="109" bestFit="1" customWidth="1"/>
    <col min="27" max="27" width="20.1640625" style="109" bestFit="1" customWidth="1"/>
    <col min="28" max="28" width="9.5" style="109" bestFit="1" customWidth="1"/>
    <col min="29" max="16384" width="9.1640625" style="109"/>
  </cols>
  <sheetData>
    <row r="1" spans="1:28" s="116" customFormat="1" ht="28">
      <c r="A1" s="114" t="s">
        <v>163</v>
      </c>
      <c r="B1" s="114" t="s">
        <v>159</v>
      </c>
      <c r="C1" s="114" t="s">
        <v>160</v>
      </c>
      <c r="D1" s="114" t="s">
        <v>882</v>
      </c>
      <c r="E1" s="114" t="s">
        <v>875</v>
      </c>
      <c r="F1" s="114" t="s">
        <v>161</v>
      </c>
      <c r="G1" s="114" t="s">
        <v>145</v>
      </c>
      <c r="H1" s="132" t="s">
        <v>892</v>
      </c>
      <c r="I1" s="132" t="s">
        <v>876</v>
      </c>
      <c r="J1" s="132" t="s">
        <v>162</v>
      </c>
      <c r="K1" s="132" t="s">
        <v>877</v>
      </c>
      <c r="L1" s="132" t="s">
        <v>878</v>
      </c>
      <c r="M1" s="132" t="s">
        <v>879</v>
      </c>
      <c r="N1" s="132" t="s">
        <v>880</v>
      </c>
      <c r="O1" s="132" t="s">
        <v>881</v>
      </c>
      <c r="P1" s="132" t="s">
        <v>883</v>
      </c>
      <c r="Q1" s="132" t="s">
        <v>893</v>
      </c>
      <c r="R1" s="132" t="s">
        <v>894</v>
      </c>
      <c r="S1" s="132" t="s">
        <v>884</v>
      </c>
      <c r="T1" s="132" t="s">
        <v>885</v>
      </c>
      <c r="U1" s="132" t="s">
        <v>1118</v>
      </c>
      <c r="V1" s="132" t="s">
        <v>886</v>
      </c>
      <c r="W1" s="132" t="s">
        <v>887</v>
      </c>
      <c r="X1" s="134" t="s">
        <v>888</v>
      </c>
      <c r="Y1" s="133" t="s">
        <v>889</v>
      </c>
      <c r="Z1" s="133" t="s">
        <v>890</v>
      </c>
      <c r="AA1" s="133" t="s">
        <v>891</v>
      </c>
      <c r="AB1" s="133" t="s">
        <v>895</v>
      </c>
    </row>
    <row r="2" spans="1:28" ht="14">
      <c r="A2" s="109" t="s">
        <v>198</v>
      </c>
      <c r="B2" s="109" t="s">
        <v>284</v>
      </c>
    </row>
    <row r="3" spans="1:28" ht="14">
      <c r="A3" s="109" t="s">
        <v>198</v>
      </c>
      <c r="B3" s="109" t="s">
        <v>166</v>
      </c>
    </row>
    <row r="4" spans="1:28" ht="14">
      <c r="A4" s="109" t="s">
        <v>198</v>
      </c>
      <c r="B4" s="109" t="s">
        <v>199</v>
      </c>
    </row>
    <row r="5" spans="1:28" ht="14">
      <c r="A5" s="109" t="s">
        <v>164</v>
      </c>
      <c r="B5" s="109" t="s">
        <v>196</v>
      </c>
    </row>
    <row r="6" spans="1:28" ht="14">
      <c r="A6" s="109" t="s">
        <v>164</v>
      </c>
      <c r="B6" s="109" t="s">
        <v>165</v>
      </c>
    </row>
    <row r="7" spans="1:28" ht="14">
      <c r="A7" s="109" t="s">
        <v>164</v>
      </c>
      <c r="B7" s="109" t="s">
        <v>285</v>
      </c>
    </row>
    <row r="8" spans="1:28" ht="14">
      <c r="A8" s="109" t="s">
        <v>164</v>
      </c>
      <c r="B8" s="110" t="s">
        <v>618</v>
      </c>
    </row>
    <row r="9" spans="1:28" ht="14">
      <c r="A9" s="109" t="s">
        <v>164</v>
      </c>
      <c r="B9" s="110" t="s">
        <v>626</v>
      </c>
    </row>
    <row r="10" spans="1:28" ht="14">
      <c r="A10" s="109" t="s">
        <v>164</v>
      </c>
      <c r="B10" s="109" t="s">
        <v>260</v>
      </c>
    </row>
    <row r="11" spans="1:28" ht="14">
      <c r="A11" s="109" t="s">
        <v>164</v>
      </c>
      <c r="B11" s="109" t="s">
        <v>261</v>
      </c>
    </row>
    <row r="12" spans="1:28" ht="14">
      <c r="A12" s="109" t="s">
        <v>164</v>
      </c>
      <c r="B12" s="109" t="s">
        <v>123</v>
      </c>
    </row>
    <row r="13" spans="1:28" ht="14">
      <c r="A13" s="109" t="s">
        <v>164</v>
      </c>
      <c r="B13" s="109" t="s">
        <v>200</v>
      </c>
    </row>
    <row r="14" spans="1:28" ht="26">
      <c r="A14" s="109" t="s">
        <v>164</v>
      </c>
      <c r="B14" s="109" t="s">
        <v>419</v>
      </c>
    </row>
    <row r="15" spans="1:28" ht="14">
      <c r="A15" s="109" t="s">
        <v>164</v>
      </c>
      <c r="B15" s="109" t="s">
        <v>124</v>
      </c>
    </row>
    <row r="16" spans="1:28" ht="14">
      <c r="A16" s="109" t="s">
        <v>164</v>
      </c>
      <c r="B16" s="109" t="s">
        <v>518</v>
      </c>
    </row>
    <row r="17" spans="1:2" ht="14">
      <c r="A17" s="109" t="s">
        <v>164</v>
      </c>
      <c r="B17" s="109" t="s">
        <v>262</v>
      </c>
    </row>
    <row r="18" spans="1:2" ht="14">
      <c r="A18" s="109" t="s">
        <v>164</v>
      </c>
      <c r="B18" s="109" t="s">
        <v>129</v>
      </c>
    </row>
    <row r="19" spans="1:2" ht="14">
      <c r="A19" s="109" t="s">
        <v>164</v>
      </c>
      <c r="B19" s="109" t="s">
        <v>263</v>
      </c>
    </row>
    <row r="20" spans="1:2" ht="14">
      <c r="A20" s="109" t="s">
        <v>164</v>
      </c>
      <c r="B20" s="109" t="s">
        <v>264</v>
      </c>
    </row>
    <row r="21" spans="1:2" ht="14">
      <c r="A21" s="109" t="s">
        <v>164</v>
      </c>
      <c r="B21" s="109" t="s">
        <v>265</v>
      </c>
    </row>
    <row r="22" spans="1:2" ht="26">
      <c r="A22" s="109" t="s">
        <v>164</v>
      </c>
      <c r="B22" s="71" t="s">
        <v>656</v>
      </c>
    </row>
    <row r="23" spans="1:2" ht="14">
      <c r="A23" s="109" t="s">
        <v>164</v>
      </c>
      <c r="B23" s="109" t="s">
        <v>519</v>
      </c>
    </row>
    <row r="24" spans="1:2" ht="14">
      <c r="A24" s="109" t="s">
        <v>164</v>
      </c>
      <c r="B24" s="109" t="s">
        <v>201</v>
      </c>
    </row>
    <row r="25" spans="1:2" ht="14">
      <c r="A25" s="109" t="s">
        <v>164</v>
      </c>
      <c r="B25" s="109" t="s">
        <v>130</v>
      </c>
    </row>
    <row r="26" spans="1:2" ht="14">
      <c r="A26" s="109" t="s">
        <v>164</v>
      </c>
      <c r="B26" s="71" t="s">
        <v>657</v>
      </c>
    </row>
    <row r="27" spans="1:2" ht="28">
      <c r="A27" s="109" t="s">
        <v>164</v>
      </c>
      <c r="B27" s="109" t="s">
        <v>266</v>
      </c>
    </row>
    <row r="28" spans="1:2" ht="14">
      <c r="A28" s="109" t="s">
        <v>164</v>
      </c>
      <c r="B28" s="109" t="s">
        <v>125</v>
      </c>
    </row>
    <row r="29" spans="1:2" ht="14">
      <c r="A29" s="109" t="s">
        <v>164</v>
      </c>
      <c r="B29" s="109" t="s">
        <v>555</v>
      </c>
    </row>
    <row r="30" spans="1:2" ht="14">
      <c r="A30" s="109" t="s">
        <v>164</v>
      </c>
      <c r="B30" s="109" t="s">
        <v>146</v>
      </c>
    </row>
    <row r="31" spans="1:2" ht="14">
      <c r="A31" s="109" t="s">
        <v>164</v>
      </c>
      <c r="B31" s="109" t="s">
        <v>126</v>
      </c>
    </row>
    <row r="32" spans="1:2" ht="14">
      <c r="A32" s="109" t="s">
        <v>164</v>
      </c>
      <c r="B32" s="109" t="s">
        <v>127</v>
      </c>
    </row>
    <row r="33" spans="1:2" ht="14">
      <c r="A33" s="109" t="s">
        <v>164</v>
      </c>
      <c r="B33" s="109" t="s">
        <v>197</v>
      </c>
    </row>
    <row r="34" spans="1:2" ht="14">
      <c r="A34" s="109" t="s">
        <v>164</v>
      </c>
      <c r="B34" s="109" t="s">
        <v>267</v>
      </c>
    </row>
    <row r="35" spans="1:2" ht="14">
      <c r="A35" s="109" t="s">
        <v>164</v>
      </c>
      <c r="B35" s="109" t="s">
        <v>128</v>
      </c>
    </row>
    <row r="36" spans="1:2" ht="26">
      <c r="A36" s="109" t="s">
        <v>164</v>
      </c>
      <c r="B36" s="109" t="s">
        <v>554</v>
      </c>
    </row>
    <row r="37" spans="1:2" ht="14">
      <c r="A37" s="109" t="s">
        <v>268</v>
      </c>
      <c r="B37" s="109" t="s">
        <v>269</v>
      </c>
    </row>
    <row r="38" spans="1:2" ht="14">
      <c r="A38" s="109" t="s">
        <v>268</v>
      </c>
      <c r="B38" s="109" t="s">
        <v>270</v>
      </c>
    </row>
    <row r="39" spans="1:2" ht="14">
      <c r="A39" s="109" t="s">
        <v>268</v>
      </c>
      <c r="B39" s="109" t="s">
        <v>271</v>
      </c>
    </row>
    <row r="40" spans="1:2" ht="14">
      <c r="A40" s="109" t="s">
        <v>268</v>
      </c>
      <c r="B40" s="109" t="s">
        <v>272</v>
      </c>
    </row>
    <row r="41" spans="1:2" ht="14">
      <c r="A41" s="109" t="s">
        <v>268</v>
      </c>
      <c r="B41" s="109" t="s">
        <v>273</v>
      </c>
    </row>
    <row r="42" spans="1:2" ht="14">
      <c r="A42" s="109" t="s">
        <v>268</v>
      </c>
      <c r="B42" s="109" t="s">
        <v>274</v>
      </c>
    </row>
    <row r="43" spans="1:2" ht="14">
      <c r="A43" s="109" t="s">
        <v>268</v>
      </c>
      <c r="B43" s="109" t="s">
        <v>520</v>
      </c>
    </row>
    <row r="44" spans="1:2" ht="14">
      <c r="A44" s="109" t="s">
        <v>268</v>
      </c>
      <c r="B44" s="109" t="s">
        <v>275</v>
      </c>
    </row>
    <row r="45" spans="1:2" ht="14">
      <c r="A45" s="109" t="s">
        <v>268</v>
      </c>
      <c r="B45" s="109" t="s">
        <v>276</v>
      </c>
    </row>
    <row r="46" spans="1:2" ht="14">
      <c r="A46" s="109" t="s">
        <v>268</v>
      </c>
      <c r="B46" s="109" t="s">
        <v>277</v>
      </c>
    </row>
    <row r="47" spans="1:2" ht="14">
      <c r="A47" s="109" t="s">
        <v>268</v>
      </c>
      <c r="B47" s="109" t="s">
        <v>278</v>
      </c>
    </row>
    <row r="48" spans="1:2" ht="14">
      <c r="A48" s="109" t="s">
        <v>268</v>
      </c>
      <c r="B48" s="109" t="s">
        <v>279</v>
      </c>
    </row>
    <row r="49" spans="1:2" ht="14">
      <c r="A49" s="109" t="s">
        <v>268</v>
      </c>
      <c r="B49" s="109" t="s">
        <v>260</v>
      </c>
    </row>
    <row r="50" spans="1:2" s="111" customFormat="1" ht="14">
      <c r="A50" s="111" t="s">
        <v>268</v>
      </c>
      <c r="B50" s="111" t="s">
        <v>46</v>
      </c>
    </row>
    <row r="51" spans="1:2" ht="14">
      <c r="A51" s="109" t="s">
        <v>268</v>
      </c>
      <c r="B51" s="109" t="s">
        <v>420</v>
      </c>
    </row>
    <row r="52" spans="1:2" ht="14">
      <c r="A52" s="109" t="s">
        <v>268</v>
      </c>
      <c r="B52" s="109" t="s">
        <v>280</v>
      </c>
    </row>
    <row r="53" spans="1:2" ht="14">
      <c r="A53" s="109" t="s">
        <v>268</v>
      </c>
      <c r="B53" s="109" t="s">
        <v>510</v>
      </c>
    </row>
    <row r="54" spans="1:2" ht="14">
      <c r="A54" s="109" t="s">
        <v>268</v>
      </c>
      <c r="B54" s="109" t="s">
        <v>295</v>
      </c>
    </row>
    <row r="55" spans="1:2" ht="14">
      <c r="A55" s="109" t="s">
        <v>268</v>
      </c>
      <c r="B55" s="109" t="s">
        <v>281</v>
      </c>
    </row>
    <row r="56" spans="1:2" ht="14">
      <c r="A56" s="109" t="s">
        <v>268</v>
      </c>
      <c r="B56" s="109" t="s">
        <v>162</v>
      </c>
    </row>
    <row r="57" spans="1:2" s="111" customFormat="1" ht="26">
      <c r="A57" s="111" t="s">
        <v>268</v>
      </c>
      <c r="B57" s="111" t="s">
        <v>55</v>
      </c>
    </row>
    <row r="58" spans="1:2" ht="14">
      <c r="A58" s="109" t="s">
        <v>268</v>
      </c>
      <c r="B58" s="109" t="s">
        <v>296</v>
      </c>
    </row>
    <row r="59" spans="1:2" ht="14">
      <c r="A59" s="109" t="s">
        <v>268</v>
      </c>
      <c r="B59" s="109" t="s">
        <v>282</v>
      </c>
    </row>
    <row r="60" spans="1:2" ht="14">
      <c r="A60" s="109" t="s">
        <v>268</v>
      </c>
      <c r="B60" s="109" t="s">
        <v>267</v>
      </c>
    </row>
    <row r="61" spans="1:2" ht="14">
      <c r="A61" s="109" t="s">
        <v>268</v>
      </c>
      <c r="B61" s="109" t="s">
        <v>283</v>
      </c>
    </row>
  </sheetData>
  <autoFilter ref="A1:AB1" xr:uid="{00000000-0009-0000-0000-000004000000}"/>
  <phoneticPr fontId="2" type="noConversion"/>
  <printOptions horizontalCentered="1"/>
  <pageMargins left="0.25" right="0.25" top="0.75" bottom="0.5" header="0.25" footer="0.25"/>
  <pageSetup orientation="landscape" r:id="rId1"/>
  <headerFooter alignWithMargins="0">
    <oddHeader>&amp;C&amp;"Arial,Bold"&amp;12&amp;U
IT Inventory Asset List&amp;RDRAFT
Version 2/FINAL: 3/9/12</oddHeader>
    <oddFooter>&amp;R&amp;8© Copyright HIPAA COW. &amp;10 Page &amp;P of &amp;N.</oddFooter>
  </headerFooter>
  <rowBreaks count="1" manualBreakCount="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M201"/>
  <sheetViews>
    <sheetView zoomScale="110" zoomScaleNormal="110" workbookViewId="0">
      <pane ySplit="1" topLeftCell="A2" activePane="bottomLeft" state="frozen"/>
      <selection activeCell="D2" sqref="D2"/>
      <selection pane="bottomLeft" activeCell="D2" sqref="D2"/>
    </sheetView>
  </sheetViews>
  <sheetFormatPr baseColWidth="10" defaultColWidth="9.1640625" defaultRowHeight="13"/>
  <cols>
    <col min="1" max="1" width="6.33203125" style="140" bestFit="1" customWidth="1"/>
    <col min="2" max="2" width="27" style="135" customWidth="1"/>
    <col min="3" max="3" width="9.5" style="138" customWidth="1"/>
    <col min="4" max="4" width="43.83203125" style="136" customWidth="1"/>
    <col min="5" max="5" width="9.5" style="135" customWidth="1"/>
    <col min="6" max="6" width="11.5" style="135" bestFit="1" customWidth="1"/>
    <col min="7" max="7" width="15.6640625" style="135" bestFit="1" customWidth="1"/>
    <col min="8" max="8" width="20.5" style="135" customWidth="1"/>
    <col min="9" max="9" width="13.6640625" style="135" bestFit="1" customWidth="1"/>
    <col min="10" max="10" width="8" style="135" customWidth="1"/>
    <col min="11" max="11" width="9.1640625" style="135" customWidth="1"/>
    <col min="12" max="12" width="17.6640625" style="135" customWidth="1"/>
    <col min="13" max="13" width="12.83203125" style="135" customWidth="1"/>
    <col min="14" max="16384" width="9.1640625" style="137"/>
  </cols>
  <sheetData>
    <row r="1" spans="1:13" s="115" customFormat="1" ht="42">
      <c r="A1" s="139" t="s">
        <v>688</v>
      </c>
      <c r="B1" s="74" t="s">
        <v>836</v>
      </c>
      <c r="C1" s="112" t="s">
        <v>343</v>
      </c>
      <c r="D1" s="113" t="s">
        <v>835</v>
      </c>
      <c r="E1" s="114" t="s">
        <v>826</v>
      </c>
      <c r="F1" s="114" t="s">
        <v>827</v>
      </c>
      <c r="G1" s="114" t="s">
        <v>828</v>
      </c>
      <c r="H1" s="114" t="s">
        <v>829</v>
      </c>
      <c r="I1" s="114" t="s">
        <v>830</v>
      </c>
      <c r="J1" s="114" t="s">
        <v>831</v>
      </c>
      <c r="K1" s="114" t="s">
        <v>834</v>
      </c>
      <c r="L1" s="114" t="s">
        <v>832</v>
      </c>
      <c r="M1" s="114" t="s">
        <v>833</v>
      </c>
    </row>
    <row r="2" spans="1:13" ht="14">
      <c r="A2" s="157" t="str">
        <f>IF('Security Questions'!N2&gt;24,'Security Questions'!A2,"")</f>
        <v/>
      </c>
      <c r="B2" s="135" t="str">
        <f>IF('Risk Mitigation Impl Plan'!A2="","",'Security Questions'!H2)</f>
        <v/>
      </c>
      <c r="C2" s="138" t="str">
        <f>IF(A2="","",'Security Questions'!N2)</f>
        <v/>
      </c>
      <c r="D2" s="136" t="str">
        <f>IF(A2="","",'Security Questions'!O2)</f>
        <v/>
      </c>
    </row>
    <row r="3" spans="1:13" ht="14">
      <c r="A3" s="157" t="str">
        <f>IF('Security Questions'!N3&gt;24,'Security Questions'!A3,"")</f>
        <v/>
      </c>
      <c r="B3" s="135" t="str">
        <f>IF('Risk Mitigation Impl Plan'!A3="","",'Security Questions'!H3)</f>
        <v/>
      </c>
      <c r="C3" s="138" t="str">
        <f>IF(A3="","",'Security Questions'!N3)</f>
        <v/>
      </c>
      <c r="D3" s="136" t="str">
        <f>IF(A3="","",'Security Questions'!O3)</f>
        <v/>
      </c>
    </row>
    <row r="4" spans="1:13" ht="14">
      <c r="A4" s="157" t="str">
        <f>IF('Security Questions'!N4&gt;24,'Security Questions'!A4,"")</f>
        <v/>
      </c>
      <c r="B4" s="135" t="str">
        <f>IF('Risk Mitigation Impl Plan'!A4="","",'Security Questions'!H4)</f>
        <v/>
      </c>
      <c r="C4" s="138" t="str">
        <f>IF(A4="","",'Security Questions'!N4)</f>
        <v/>
      </c>
      <c r="D4" s="136" t="str">
        <f>IF(A4="","",'Security Questions'!O4)</f>
        <v/>
      </c>
    </row>
    <row r="5" spans="1:13" ht="14">
      <c r="A5" s="157" t="str">
        <f>IF('Security Questions'!N5&gt;24,'Security Questions'!A5,"")</f>
        <v/>
      </c>
      <c r="B5" s="135" t="str">
        <f>IF('Risk Mitigation Impl Plan'!A5="","",'Security Questions'!H5)</f>
        <v/>
      </c>
      <c r="C5" s="138" t="str">
        <f>IF(A5="","",'Security Questions'!N5)</f>
        <v/>
      </c>
      <c r="D5" s="136" t="str">
        <f>IF(A5="","",'Security Questions'!O5)</f>
        <v/>
      </c>
    </row>
    <row r="6" spans="1:13" ht="14">
      <c r="A6" s="157" t="str">
        <f>IF('Security Questions'!N6&gt;24,'Security Questions'!A6,"")</f>
        <v/>
      </c>
      <c r="B6" s="135" t="str">
        <f>IF('Risk Mitigation Impl Plan'!A6="","",'Security Questions'!H6)</f>
        <v/>
      </c>
      <c r="C6" s="138" t="str">
        <f>IF(A6="","",'Security Questions'!N6)</f>
        <v/>
      </c>
      <c r="D6" s="136" t="str">
        <f>IF(A6="","",'Security Questions'!O6)</f>
        <v/>
      </c>
    </row>
    <row r="7" spans="1:13" ht="14">
      <c r="A7" s="157" t="str">
        <f>IF('Security Questions'!N7&gt;24,'Security Questions'!A7,"")</f>
        <v/>
      </c>
      <c r="B7" s="135" t="str">
        <f>IF('Risk Mitigation Impl Plan'!A7="","",'Security Questions'!H7)</f>
        <v/>
      </c>
      <c r="C7" s="138" t="str">
        <f>IF(A7="","",'Security Questions'!N7)</f>
        <v/>
      </c>
      <c r="D7" s="136" t="str">
        <f>IF(A7="","",'Security Questions'!O7)</f>
        <v/>
      </c>
    </row>
    <row r="8" spans="1:13" ht="14">
      <c r="A8" s="157" t="str">
        <f>IF('Security Questions'!N8&gt;24,'Security Questions'!A8,"")</f>
        <v/>
      </c>
      <c r="B8" s="135" t="str">
        <f>IF('Risk Mitigation Impl Plan'!A8="","",'Security Questions'!H8)</f>
        <v/>
      </c>
      <c r="C8" s="138" t="str">
        <f>IF(A8="","",'Security Questions'!N8)</f>
        <v/>
      </c>
      <c r="D8" s="136" t="str">
        <f>IF(A8="","",'Security Questions'!O8)</f>
        <v/>
      </c>
    </row>
    <row r="9" spans="1:13" ht="14">
      <c r="A9" s="157" t="str">
        <f>IF('Security Questions'!N9&gt;24,'Security Questions'!A9,"")</f>
        <v/>
      </c>
      <c r="B9" s="135" t="str">
        <f>IF('Risk Mitigation Impl Plan'!A9="","",'Security Questions'!H9)</f>
        <v/>
      </c>
      <c r="C9" s="138" t="str">
        <f>IF(A9="","",'Security Questions'!N9)</f>
        <v/>
      </c>
      <c r="D9" s="136" t="str">
        <f>IF(A9="","",'Security Questions'!O9)</f>
        <v/>
      </c>
    </row>
    <row r="10" spans="1:13" ht="14">
      <c r="A10" s="157" t="str">
        <f>IF('Security Questions'!N11&gt;24,'Security Questions'!A11,"")</f>
        <v/>
      </c>
      <c r="B10" s="135" t="str">
        <f>IF('Risk Mitigation Impl Plan'!A10="","",'Security Questions'!H11)</f>
        <v/>
      </c>
      <c r="C10" s="138" t="str">
        <f>IF(A10="","",'Security Questions'!N11)</f>
        <v/>
      </c>
      <c r="D10" s="136" t="str">
        <f>IF(A10="","",'Security Questions'!O11)</f>
        <v/>
      </c>
    </row>
    <row r="11" spans="1:13" ht="14">
      <c r="A11" s="157" t="str">
        <f>IF('Security Questions'!N12&gt;24,'Security Questions'!A12,"")</f>
        <v/>
      </c>
      <c r="B11" s="135" t="str">
        <f>IF('Risk Mitigation Impl Plan'!A11="","",'Security Questions'!H12)</f>
        <v/>
      </c>
      <c r="C11" s="138" t="str">
        <f>IF(A11="","",'Security Questions'!N12)</f>
        <v/>
      </c>
      <c r="D11" s="136" t="str">
        <f>IF(A11="","",'Security Questions'!O12)</f>
        <v/>
      </c>
    </row>
    <row r="12" spans="1:13" ht="14">
      <c r="A12" s="157" t="str">
        <f>IF('Security Questions'!N13&gt;24,'Security Questions'!A13,"")</f>
        <v/>
      </c>
      <c r="B12" s="135" t="str">
        <f>IF('Risk Mitigation Impl Plan'!A12="","",'Security Questions'!H13)</f>
        <v/>
      </c>
      <c r="C12" s="138" t="str">
        <f>IF(A12="","",'Security Questions'!N13)</f>
        <v/>
      </c>
      <c r="D12" s="136" t="str">
        <f>IF(A12="","",'Security Questions'!O13)</f>
        <v/>
      </c>
    </row>
    <row r="13" spans="1:13" ht="14">
      <c r="A13" s="157" t="str">
        <f>IF('Security Questions'!N14&gt;24,'Security Questions'!A14,"")</f>
        <v/>
      </c>
      <c r="B13" s="135" t="str">
        <f>IF('Risk Mitigation Impl Plan'!A13="","",'Security Questions'!H14)</f>
        <v/>
      </c>
      <c r="C13" s="138" t="str">
        <f>IF(A13="","",'Security Questions'!N14)</f>
        <v/>
      </c>
      <c r="D13" s="136" t="str">
        <f>IF(A13="","",'Security Questions'!O14)</f>
        <v/>
      </c>
    </row>
    <row r="14" spans="1:13" ht="14">
      <c r="A14" s="157" t="str">
        <f>IF('Security Questions'!N15&gt;24,'Security Questions'!A15,"")</f>
        <v/>
      </c>
      <c r="B14" s="135" t="str">
        <f>IF('Risk Mitigation Impl Plan'!A14="","",'Security Questions'!H15)</f>
        <v/>
      </c>
      <c r="C14" s="138" t="str">
        <f>IF(A14="","",'Security Questions'!N15)</f>
        <v/>
      </c>
      <c r="D14" s="136" t="str">
        <f>IF(A14="","",'Security Questions'!O15)</f>
        <v/>
      </c>
    </row>
    <row r="15" spans="1:13" ht="14">
      <c r="A15" s="157" t="str">
        <f>IF('Security Questions'!N16&gt;24,'Security Questions'!A16,"")</f>
        <v/>
      </c>
      <c r="B15" s="135" t="str">
        <f>IF('Risk Mitigation Impl Plan'!A15="","",'Security Questions'!H16)</f>
        <v/>
      </c>
      <c r="C15" s="138" t="str">
        <f>IF(A15="","",'Security Questions'!N16)</f>
        <v/>
      </c>
      <c r="D15" s="136" t="str">
        <f>IF(A15="","",'Security Questions'!O16)</f>
        <v/>
      </c>
    </row>
    <row r="16" spans="1:13" ht="14">
      <c r="A16" s="157" t="str">
        <f>IF('Security Questions'!N17&gt;24,'Security Questions'!A17,"")</f>
        <v/>
      </c>
      <c r="B16" s="135" t="str">
        <f>IF('Risk Mitigation Impl Plan'!A16="","",'Security Questions'!H17)</f>
        <v/>
      </c>
      <c r="C16" s="138" t="str">
        <f>IF(A16="","",'Security Questions'!N17)</f>
        <v/>
      </c>
      <c r="D16" s="136" t="str">
        <f>IF(A16="","",'Security Questions'!O17)</f>
        <v/>
      </c>
    </row>
    <row r="17" spans="1:4" ht="14">
      <c r="A17" s="157" t="str">
        <f>IF('Security Questions'!N18&gt;24,'Security Questions'!A18,"")</f>
        <v/>
      </c>
      <c r="B17" s="135" t="str">
        <f>IF('Risk Mitigation Impl Plan'!A17="","",'Security Questions'!H18)</f>
        <v/>
      </c>
      <c r="C17" s="138" t="str">
        <f>IF(A17="","",'Security Questions'!N18)</f>
        <v/>
      </c>
      <c r="D17" s="136" t="str">
        <f>IF(A17="","",'Security Questions'!O18)</f>
        <v/>
      </c>
    </row>
    <row r="18" spans="1:4" ht="14">
      <c r="A18" s="157" t="str">
        <f>IF('Security Questions'!N19&gt;24,'Security Questions'!A19,"")</f>
        <v/>
      </c>
      <c r="B18" s="135" t="str">
        <f>IF('Risk Mitigation Impl Plan'!A18="","",'Security Questions'!H19)</f>
        <v/>
      </c>
      <c r="C18" s="138" t="str">
        <f>IF(A18="","",'Security Questions'!N19)</f>
        <v/>
      </c>
      <c r="D18" s="136" t="str">
        <f>IF(A18="","",'Security Questions'!O19)</f>
        <v/>
      </c>
    </row>
    <row r="19" spans="1:4" ht="14">
      <c r="A19" s="157" t="str">
        <f>IF('Security Questions'!N20&gt;24,'Security Questions'!A20,"")</f>
        <v/>
      </c>
      <c r="B19" s="135" t="str">
        <f>IF('Risk Mitigation Impl Plan'!A19="","",'Security Questions'!H20)</f>
        <v/>
      </c>
      <c r="C19" s="138" t="str">
        <f>IF(A19="","",'Security Questions'!N20)</f>
        <v/>
      </c>
      <c r="D19" s="136" t="str">
        <f>IF(A19="","",'Security Questions'!O20)</f>
        <v/>
      </c>
    </row>
    <row r="20" spans="1:4" ht="14">
      <c r="A20" s="157" t="str">
        <f>IF('Security Questions'!N21&gt;24,'Security Questions'!A21,"")</f>
        <v/>
      </c>
      <c r="B20" s="135" t="str">
        <f>IF('Risk Mitigation Impl Plan'!A20="","",'Security Questions'!H21)</f>
        <v/>
      </c>
      <c r="C20" s="138" t="str">
        <f>IF(A20="","",'Security Questions'!N21)</f>
        <v/>
      </c>
      <c r="D20" s="136" t="str">
        <f>IF(A20="","",'Security Questions'!O21)</f>
        <v/>
      </c>
    </row>
    <row r="21" spans="1:4" ht="14">
      <c r="A21" s="157" t="str">
        <f>IF('Security Questions'!N22&gt;24,'Security Questions'!A22,"")</f>
        <v/>
      </c>
      <c r="B21" s="135" t="str">
        <f>IF('Risk Mitigation Impl Plan'!A21="","",'Security Questions'!H22)</f>
        <v/>
      </c>
      <c r="C21" s="138" t="str">
        <f>IF(A21="","",'Security Questions'!N22)</f>
        <v/>
      </c>
      <c r="D21" s="136" t="str">
        <f>IF(A21="","",'Security Questions'!O22)</f>
        <v/>
      </c>
    </row>
    <row r="22" spans="1:4" ht="14">
      <c r="A22" s="157" t="str">
        <f>IF('Security Questions'!N23&gt;24,'Security Questions'!A23,"")</f>
        <v/>
      </c>
      <c r="B22" s="135" t="str">
        <f>IF('Risk Mitigation Impl Plan'!A22="","",'Security Questions'!H23)</f>
        <v/>
      </c>
      <c r="C22" s="138" t="str">
        <f>IF(A22="","",'Security Questions'!N23)</f>
        <v/>
      </c>
      <c r="D22" s="136" t="str">
        <f>IF(A22="","",'Security Questions'!O23)</f>
        <v/>
      </c>
    </row>
    <row r="23" spans="1:4" ht="14">
      <c r="A23" s="157" t="str">
        <f>IF('Security Questions'!N24&gt;24,'Security Questions'!A24,"")</f>
        <v/>
      </c>
      <c r="B23" s="135" t="str">
        <f>IF('Risk Mitigation Impl Plan'!A23="","",'Security Questions'!H24)</f>
        <v/>
      </c>
      <c r="C23" s="138" t="str">
        <f>IF(A23="","",'Security Questions'!N24)</f>
        <v/>
      </c>
      <c r="D23" s="136" t="str">
        <f>IF(A23="","",'Security Questions'!O24)</f>
        <v/>
      </c>
    </row>
    <row r="24" spans="1:4" ht="14">
      <c r="A24" s="157" t="str">
        <f>IF('Security Questions'!N25&gt;24,'Security Questions'!A25,"")</f>
        <v/>
      </c>
      <c r="B24" s="135" t="str">
        <f>IF('Risk Mitigation Impl Plan'!A24="","",'Security Questions'!H25)</f>
        <v/>
      </c>
      <c r="C24" s="138" t="str">
        <f>IF(A24="","",'Security Questions'!N25)</f>
        <v/>
      </c>
      <c r="D24" s="136" t="str">
        <f>IF(A24="","",'Security Questions'!O25)</f>
        <v/>
      </c>
    </row>
    <row r="25" spans="1:4" ht="14">
      <c r="A25" s="157" t="str">
        <f>IF('Security Questions'!N26&gt;24,'Security Questions'!A26,"")</f>
        <v/>
      </c>
      <c r="B25" s="135" t="str">
        <f>IF('Risk Mitigation Impl Plan'!A25="","",'Security Questions'!H26)</f>
        <v/>
      </c>
      <c r="C25" s="138" t="str">
        <f>IF(A25="","",'Security Questions'!N26)</f>
        <v/>
      </c>
      <c r="D25" s="136" t="str">
        <f>IF(A25="","",'Security Questions'!O26)</f>
        <v/>
      </c>
    </row>
    <row r="26" spans="1:4" ht="14">
      <c r="A26" s="157" t="str">
        <f>IF('Security Questions'!N27&gt;24,'Security Questions'!A27,"")</f>
        <v/>
      </c>
      <c r="B26" s="135" t="str">
        <f>IF('Risk Mitigation Impl Plan'!A26="","",'Security Questions'!H27)</f>
        <v/>
      </c>
      <c r="C26" s="138" t="str">
        <f>IF(A26="","",'Security Questions'!N27)</f>
        <v/>
      </c>
      <c r="D26" s="136" t="str">
        <f>IF(A26="","",'Security Questions'!O27)</f>
        <v/>
      </c>
    </row>
    <row r="27" spans="1:4" ht="14">
      <c r="A27" s="157" t="str">
        <f>IF('Security Questions'!N28&gt;24,'Security Questions'!A28,"")</f>
        <v/>
      </c>
      <c r="B27" s="135" t="str">
        <f>IF('Risk Mitigation Impl Plan'!A27="","",'Security Questions'!H28)</f>
        <v/>
      </c>
      <c r="C27" s="138" t="str">
        <f>IF(A27="","",'Security Questions'!N28)</f>
        <v/>
      </c>
      <c r="D27" s="136" t="str">
        <f>IF(A27="","",'Security Questions'!O28)</f>
        <v/>
      </c>
    </row>
    <row r="28" spans="1:4" ht="14">
      <c r="A28" s="157" t="str">
        <f>IF('Security Questions'!N29&gt;24,'Security Questions'!A29,"")</f>
        <v/>
      </c>
      <c r="B28" s="135" t="str">
        <f>IF('Risk Mitigation Impl Plan'!A28="","",'Security Questions'!H29)</f>
        <v/>
      </c>
      <c r="C28" s="138" t="str">
        <f>IF(A28="","",'Security Questions'!N29)</f>
        <v/>
      </c>
      <c r="D28" s="136" t="str">
        <f>IF(A28="","",'Security Questions'!O29)</f>
        <v/>
      </c>
    </row>
    <row r="29" spans="1:4" ht="14">
      <c r="A29" s="157" t="str">
        <f>IF('Security Questions'!N30&gt;24,'Security Questions'!A30,"")</f>
        <v/>
      </c>
      <c r="B29" s="135" t="str">
        <f>IF('Risk Mitigation Impl Plan'!A29="","",'Security Questions'!H30)</f>
        <v/>
      </c>
      <c r="C29" s="138" t="str">
        <f>IF(A29="","",'Security Questions'!N30)</f>
        <v/>
      </c>
      <c r="D29" s="136" t="str">
        <f>IF(A29="","",'Security Questions'!O30)</f>
        <v/>
      </c>
    </row>
    <row r="30" spans="1:4" ht="14">
      <c r="A30" s="157" t="str">
        <f>IF('Security Questions'!N31&gt;24,'Security Questions'!A31,"")</f>
        <v/>
      </c>
      <c r="B30" s="135" t="str">
        <f>IF('Risk Mitigation Impl Plan'!A30="","",'Security Questions'!H31)</f>
        <v/>
      </c>
      <c r="C30" s="138" t="str">
        <f>IF(A30="","",'Security Questions'!N31)</f>
        <v/>
      </c>
      <c r="D30" s="136" t="str">
        <f>IF(A30="","",'Security Questions'!O31)</f>
        <v/>
      </c>
    </row>
    <row r="31" spans="1:4" ht="14">
      <c r="A31" s="157" t="str">
        <f>IF('Security Questions'!N32&gt;24,'Security Questions'!A32,"")</f>
        <v/>
      </c>
      <c r="B31" s="135" t="str">
        <f>IF('Risk Mitigation Impl Plan'!A31="","",'Security Questions'!H32)</f>
        <v/>
      </c>
      <c r="C31" s="138" t="str">
        <f>IF(A31="","",'Security Questions'!N32)</f>
        <v/>
      </c>
      <c r="D31" s="136" t="str">
        <f>IF(A31="","",'Security Questions'!O32)</f>
        <v/>
      </c>
    </row>
    <row r="32" spans="1:4" ht="14">
      <c r="A32" s="157" t="str">
        <f>IF('Security Questions'!N33&gt;24,'Security Questions'!A33,"")</f>
        <v/>
      </c>
      <c r="B32" s="135" t="str">
        <f>IF('Risk Mitigation Impl Plan'!A32="","",'Security Questions'!H33)</f>
        <v/>
      </c>
      <c r="C32" s="138" t="str">
        <f>IF(A32="","",'Security Questions'!N33)</f>
        <v/>
      </c>
      <c r="D32" s="136" t="str">
        <f>IF(A32="","",'Security Questions'!O33)</f>
        <v/>
      </c>
    </row>
    <row r="33" spans="1:4" ht="14">
      <c r="A33" s="157" t="str">
        <f>IF('Security Questions'!N34&gt;24,'Security Questions'!A34,"")</f>
        <v/>
      </c>
      <c r="B33" s="135" t="str">
        <f>IF('Risk Mitigation Impl Plan'!A33="","",'Security Questions'!H34)</f>
        <v/>
      </c>
      <c r="C33" s="138" t="str">
        <f>IF(A33="","",'Security Questions'!N34)</f>
        <v/>
      </c>
      <c r="D33" s="136" t="str">
        <f>IF(A33="","",'Security Questions'!O34)</f>
        <v/>
      </c>
    </row>
    <row r="34" spans="1:4" ht="14">
      <c r="A34" s="157" t="str">
        <f>IF('Security Questions'!N35&gt;24,'Security Questions'!A35,"")</f>
        <v/>
      </c>
      <c r="B34" s="135" t="str">
        <f>IF('Risk Mitigation Impl Plan'!A34="","",'Security Questions'!H35)</f>
        <v/>
      </c>
      <c r="C34" s="138" t="str">
        <f>IF(A34="","",'Security Questions'!N35)</f>
        <v/>
      </c>
      <c r="D34" s="136" t="str">
        <f>IF(A34="","",'Security Questions'!O35)</f>
        <v/>
      </c>
    </row>
    <row r="35" spans="1:4" ht="14">
      <c r="A35" s="157" t="str">
        <f>IF('Security Questions'!N36&gt;24,'Security Questions'!A36,"")</f>
        <v/>
      </c>
      <c r="B35" s="135" t="str">
        <f>IF('Risk Mitigation Impl Plan'!A35="","",'Security Questions'!H36)</f>
        <v/>
      </c>
      <c r="C35" s="138" t="str">
        <f>IF(A35="","",'Security Questions'!N36)</f>
        <v/>
      </c>
      <c r="D35" s="136" t="str">
        <f>IF(A35="","",'Security Questions'!O36)</f>
        <v/>
      </c>
    </row>
    <row r="36" spans="1:4" ht="14">
      <c r="A36" s="157" t="str">
        <f>IF('Security Questions'!N37&gt;24,'Security Questions'!A37,"")</f>
        <v/>
      </c>
      <c r="B36" s="135" t="str">
        <f>IF('Risk Mitigation Impl Plan'!A36="","",'Security Questions'!H37)</f>
        <v/>
      </c>
      <c r="C36" s="138" t="str">
        <f>IF(A36="","",'Security Questions'!N37)</f>
        <v/>
      </c>
      <c r="D36" s="136" t="str">
        <f>IF(A36="","",'Security Questions'!O37)</f>
        <v/>
      </c>
    </row>
    <row r="37" spans="1:4" ht="14">
      <c r="A37" s="157" t="str">
        <f>IF('Security Questions'!N38&gt;24,'Security Questions'!A38,"")</f>
        <v/>
      </c>
      <c r="B37" s="135" t="str">
        <f>IF('Risk Mitigation Impl Plan'!A37="","",'Security Questions'!H38)</f>
        <v/>
      </c>
      <c r="C37" s="138" t="str">
        <f>IF(A37="","",'Security Questions'!N38)</f>
        <v/>
      </c>
      <c r="D37" s="136" t="str">
        <f>IF(A37="","",'Security Questions'!O38)</f>
        <v/>
      </c>
    </row>
    <row r="38" spans="1:4" ht="14">
      <c r="A38" s="157" t="str">
        <f>IF('Security Questions'!N39&gt;24,'Security Questions'!A39,"")</f>
        <v/>
      </c>
      <c r="B38" s="135" t="str">
        <f>IF('Risk Mitigation Impl Plan'!A38="","",'Security Questions'!H39)</f>
        <v/>
      </c>
      <c r="C38" s="138" t="str">
        <f>IF(A38="","",'Security Questions'!N39)</f>
        <v/>
      </c>
      <c r="D38" s="136" t="str">
        <f>IF(A38="","",'Security Questions'!O39)</f>
        <v/>
      </c>
    </row>
    <row r="39" spans="1:4" ht="14">
      <c r="A39" s="157" t="str">
        <f>IF('Security Questions'!N40&gt;24,'Security Questions'!A40,"")</f>
        <v/>
      </c>
      <c r="B39" s="135" t="str">
        <f>IF('Risk Mitigation Impl Plan'!A39="","",'Security Questions'!H40)</f>
        <v/>
      </c>
      <c r="C39" s="138" t="str">
        <f>IF(A39="","",'Security Questions'!N40)</f>
        <v/>
      </c>
      <c r="D39" s="136" t="str">
        <f>IF(A39="","",'Security Questions'!O40)</f>
        <v/>
      </c>
    </row>
    <row r="40" spans="1:4" ht="14">
      <c r="A40" s="157" t="str">
        <f>IF('Security Questions'!N41&gt;24,'Security Questions'!A41,"")</f>
        <v/>
      </c>
      <c r="B40" s="135" t="str">
        <f>IF('Risk Mitigation Impl Plan'!A40="","",'Security Questions'!H41)</f>
        <v/>
      </c>
      <c r="C40" s="138" t="str">
        <f>IF(A40="","",'Security Questions'!N41)</f>
        <v/>
      </c>
      <c r="D40" s="136" t="str">
        <f>IF(A40="","",'Security Questions'!O41)</f>
        <v/>
      </c>
    </row>
    <row r="41" spans="1:4" ht="14">
      <c r="A41" s="157" t="str">
        <f>IF('Security Questions'!N42&gt;24,'Security Questions'!A42,"")</f>
        <v/>
      </c>
      <c r="B41" s="135" t="str">
        <f>IF('Risk Mitigation Impl Plan'!A41="","",'Security Questions'!H42)</f>
        <v/>
      </c>
      <c r="C41" s="138" t="str">
        <f>IF(A41="","",'Security Questions'!N42)</f>
        <v/>
      </c>
      <c r="D41" s="136" t="str">
        <f>IF(A41="","",'Security Questions'!O42)</f>
        <v/>
      </c>
    </row>
    <row r="42" spans="1:4" ht="14">
      <c r="A42" s="157" t="str">
        <f>IF('Security Questions'!N43&gt;24,'Security Questions'!A43,"")</f>
        <v/>
      </c>
      <c r="B42" s="135" t="str">
        <f>IF('Risk Mitigation Impl Plan'!A42="","",'Security Questions'!H43)</f>
        <v/>
      </c>
      <c r="C42" s="138" t="str">
        <f>IF(A42="","",'Security Questions'!N43)</f>
        <v/>
      </c>
      <c r="D42" s="136" t="str">
        <f>IF(A42="","",'Security Questions'!O43)</f>
        <v/>
      </c>
    </row>
    <row r="43" spans="1:4" ht="14">
      <c r="A43" s="157" t="str">
        <f>IF('Security Questions'!N44&gt;24,'Security Questions'!A44,"")</f>
        <v/>
      </c>
      <c r="B43" s="135" t="str">
        <f>IF('Risk Mitigation Impl Plan'!A43="","",'Security Questions'!H44)</f>
        <v/>
      </c>
      <c r="C43" s="138" t="str">
        <f>IF(A43="","",'Security Questions'!N44)</f>
        <v/>
      </c>
      <c r="D43" s="136" t="str">
        <f>IF(A43="","",'Security Questions'!O44)</f>
        <v/>
      </c>
    </row>
    <row r="44" spans="1:4" ht="14">
      <c r="A44" s="157" t="str">
        <f>IF('Security Questions'!N45&gt;24,'Security Questions'!A45,"")</f>
        <v/>
      </c>
      <c r="B44" s="135" t="str">
        <f>IF('Risk Mitigation Impl Plan'!A44="","",'Security Questions'!H45)</f>
        <v/>
      </c>
      <c r="C44" s="138" t="str">
        <f>IF(A44="","",'Security Questions'!N45)</f>
        <v/>
      </c>
      <c r="D44" s="136" t="str">
        <f>IF(A44="","",'Security Questions'!O45)</f>
        <v/>
      </c>
    </row>
    <row r="45" spans="1:4" ht="14">
      <c r="A45" s="157" t="str">
        <f>IF('Security Questions'!N46&gt;24,'Security Questions'!A46,"")</f>
        <v/>
      </c>
      <c r="B45" s="135" t="str">
        <f>IF('Risk Mitigation Impl Plan'!A45="","",'Security Questions'!H46)</f>
        <v/>
      </c>
      <c r="C45" s="138" t="str">
        <f>IF(A45="","",'Security Questions'!N46)</f>
        <v/>
      </c>
      <c r="D45" s="136" t="str">
        <f>IF(A45="","",'Security Questions'!O46)</f>
        <v/>
      </c>
    </row>
    <row r="46" spans="1:4" ht="14">
      <c r="A46" s="157" t="str">
        <f>IF('Security Questions'!N47&gt;24,'Security Questions'!A47,"")</f>
        <v/>
      </c>
      <c r="B46" s="135" t="str">
        <f>IF('Risk Mitigation Impl Plan'!A46="","",'Security Questions'!H47)</f>
        <v/>
      </c>
      <c r="C46" s="138" t="str">
        <f>IF(A46="","",'Security Questions'!N47)</f>
        <v/>
      </c>
      <c r="D46" s="136" t="str">
        <f>IF(A46="","",'Security Questions'!O47)</f>
        <v/>
      </c>
    </row>
    <row r="47" spans="1:4" ht="14">
      <c r="A47" s="157" t="str">
        <f>IF('Security Questions'!N48&gt;24,'Security Questions'!A48,"")</f>
        <v/>
      </c>
      <c r="B47" s="135" t="str">
        <f>IF('Risk Mitigation Impl Plan'!A47="","",'Security Questions'!H48)</f>
        <v/>
      </c>
      <c r="C47" s="138" t="str">
        <f>IF(A47="","",'Security Questions'!N48)</f>
        <v/>
      </c>
      <c r="D47" s="136" t="str">
        <f>IF(A47="","",'Security Questions'!O48)</f>
        <v/>
      </c>
    </row>
    <row r="48" spans="1:4" ht="14">
      <c r="A48" s="157" t="str">
        <f>IF('Security Questions'!N49&gt;24,'Security Questions'!A49,"")</f>
        <v/>
      </c>
      <c r="B48" s="135" t="str">
        <f>IF('Risk Mitigation Impl Plan'!A48="","",'Security Questions'!H49)</f>
        <v/>
      </c>
      <c r="C48" s="138" t="str">
        <f>IF(A48="","",'Security Questions'!N49)</f>
        <v/>
      </c>
      <c r="D48" s="136" t="str">
        <f>IF(A48="","",'Security Questions'!O49)</f>
        <v/>
      </c>
    </row>
    <row r="49" spans="1:4" ht="14">
      <c r="A49" s="157" t="str">
        <f>IF('Security Questions'!N50&gt;24,'Security Questions'!A50,"")</f>
        <v/>
      </c>
      <c r="B49" s="135" t="str">
        <f>IF('Risk Mitigation Impl Plan'!A49="","",'Security Questions'!H50)</f>
        <v/>
      </c>
      <c r="C49" s="138" t="str">
        <f>IF(A49="","",'Security Questions'!N50)</f>
        <v/>
      </c>
      <c r="D49" s="136" t="str">
        <f>IF(A49="","",'Security Questions'!O50)</f>
        <v/>
      </c>
    </row>
    <row r="50" spans="1:4" ht="14">
      <c r="A50" s="157" t="str">
        <f>IF('Security Questions'!N51&gt;24,'Security Questions'!A51,"")</f>
        <v/>
      </c>
      <c r="B50" s="135" t="str">
        <f>IF('Risk Mitigation Impl Plan'!A50="","",'Security Questions'!H51)</f>
        <v/>
      </c>
      <c r="C50" s="138" t="str">
        <f>IF(A50="","",'Security Questions'!N51)</f>
        <v/>
      </c>
      <c r="D50" s="136" t="str">
        <f>IF(A50="","",'Security Questions'!O51)</f>
        <v/>
      </c>
    </row>
    <row r="51" spans="1:4" ht="14">
      <c r="A51" s="157" t="str">
        <f>IF('Security Questions'!N52&gt;24,'Security Questions'!A52,"")</f>
        <v/>
      </c>
      <c r="B51" s="135" t="str">
        <f>IF('Risk Mitigation Impl Plan'!A51="","",'Security Questions'!H52)</f>
        <v/>
      </c>
      <c r="C51" s="138" t="str">
        <f>IF(A51="","",'Security Questions'!N52)</f>
        <v/>
      </c>
      <c r="D51" s="136" t="str">
        <f>IF(A51="","",'Security Questions'!O52)</f>
        <v/>
      </c>
    </row>
    <row r="52" spans="1:4" ht="14">
      <c r="A52" s="157" t="str">
        <f>IF('Security Questions'!N53&gt;24,'Security Questions'!A53,"")</f>
        <v/>
      </c>
      <c r="B52" s="135" t="str">
        <f>IF('Risk Mitigation Impl Plan'!A52="","",'Security Questions'!H53)</f>
        <v/>
      </c>
      <c r="C52" s="138" t="str">
        <f>IF(A52="","",'Security Questions'!N53)</f>
        <v/>
      </c>
      <c r="D52" s="136" t="str">
        <f>IF(A52="","",'Security Questions'!O53)</f>
        <v/>
      </c>
    </row>
    <row r="53" spans="1:4" ht="14">
      <c r="A53" s="157" t="str">
        <f>IF('Security Questions'!N54&gt;24,'Security Questions'!A54,"")</f>
        <v/>
      </c>
      <c r="B53" s="135" t="str">
        <f>IF('Risk Mitigation Impl Plan'!A53="","",'Security Questions'!H54)</f>
        <v/>
      </c>
      <c r="C53" s="138" t="str">
        <f>IF(A53="","",'Security Questions'!N54)</f>
        <v/>
      </c>
      <c r="D53" s="136" t="str">
        <f>IF(A53="","",'Security Questions'!O54)</f>
        <v/>
      </c>
    </row>
    <row r="54" spans="1:4" ht="14">
      <c r="A54" s="157" t="str">
        <f>IF('Security Questions'!N55&gt;24,'Security Questions'!A55,"")</f>
        <v/>
      </c>
      <c r="B54" s="135" t="str">
        <f>IF('Risk Mitigation Impl Plan'!A54="","",'Security Questions'!H55)</f>
        <v/>
      </c>
      <c r="C54" s="138" t="str">
        <f>IF(A54="","",'Security Questions'!N55)</f>
        <v/>
      </c>
      <c r="D54" s="136" t="str">
        <f>IF(A54="","",'Security Questions'!O55)</f>
        <v/>
      </c>
    </row>
    <row r="55" spans="1:4" ht="14">
      <c r="A55" s="157" t="str">
        <f>IF('Security Questions'!N56&gt;24,'Security Questions'!A56,"")</f>
        <v/>
      </c>
      <c r="B55" s="135" t="str">
        <f>IF('Risk Mitigation Impl Plan'!A55="","",'Security Questions'!H56)</f>
        <v/>
      </c>
      <c r="C55" s="138" t="str">
        <f>IF(A55="","",'Security Questions'!N56)</f>
        <v/>
      </c>
      <c r="D55" s="136" t="str">
        <f>IF(A55="","",'Security Questions'!O56)</f>
        <v/>
      </c>
    </row>
    <row r="56" spans="1:4" ht="14">
      <c r="A56" s="157" t="str">
        <f>IF('Security Questions'!N57&gt;24,'Security Questions'!A57,"")</f>
        <v/>
      </c>
      <c r="B56" s="135" t="str">
        <f>IF('Risk Mitigation Impl Plan'!A56="","",'Security Questions'!H57)</f>
        <v/>
      </c>
      <c r="C56" s="138" t="str">
        <f>IF(A56="","",'Security Questions'!N57)</f>
        <v/>
      </c>
      <c r="D56" s="136" t="str">
        <f>IF(A56="","",'Security Questions'!O57)</f>
        <v/>
      </c>
    </row>
    <row r="57" spans="1:4" ht="14">
      <c r="A57" s="157" t="str">
        <f>IF('Security Questions'!N58&gt;24,'Security Questions'!A58,"")</f>
        <v/>
      </c>
      <c r="B57" s="135" t="str">
        <f>IF('Risk Mitigation Impl Plan'!A57="","",'Security Questions'!H58)</f>
        <v/>
      </c>
      <c r="C57" s="138" t="str">
        <f>IF(A57="","",'Security Questions'!N58)</f>
        <v/>
      </c>
      <c r="D57" s="136" t="str">
        <f>IF(A57="","",'Security Questions'!O58)</f>
        <v/>
      </c>
    </row>
    <row r="58" spans="1:4" ht="14">
      <c r="A58" s="157" t="str">
        <f>IF('Security Questions'!N59&gt;24,'Security Questions'!A59,"")</f>
        <v/>
      </c>
      <c r="B58" s="135" t="str">
        <f>IF('Risk Mitigation Impl Plan'!A58="","",'Security Questions'!H59)</f>
        <v/>
      </c>
      <c r="C58" s="138" t="str">
        <f>IF(A58="","",'Security Questions'!N59)</f>
        <v/>
      </c>
      <c r="D58" s="136" t="str">
        <f>IF(A58="","",'Security Questions'!O59)</f>
        <v/>
      </c>
    </row>
    <row r="59" spans="1:4" ht="14">
      <c r="A59" s="157" t="str">
        <f>IF('Security Questions'!N60&gt;24,'Security Questions'!A60,"")</f>
        <v/>
      </c>
      <c r="B59" s="135" t="str">
        <f>IF('Risk Mitigation Impl Plan'!A59="","",'Security Questions'!H60)</f>
        <v/>
      </c>
      <c r="C59" s="138" t="str">
        <f>IF(A59="","",'Security Questions'!N60)</f>
        <v/>
      </c>
      <c r="D59" s="136" t="str">
        <f>IF(A59="","",'Security Questions'!O60)</f>
        <v/>
      </c>
    </row>
    <row r="60" spans="1:4" ht="14">
      <c r="A60" s="157" t="str">
        <f>IF('Security Questions'!N61&gt;24,'Security Questions'!A61,"")</f>
        <v/>
      </c>
      <c r="B60" s="135" t="str">
        <f>IF('Risk Mitigation Impl Plan'!A60="","",'Security Questions'!H61)</f>
        <v/>
      </c>
      <c r="C60" s="138" t="str">
        <f>IF(A60="","",'Security Questions'!N61)</f>
        <v/>
      </c>
      <c r="D60" s="136" t="str">
        <f>IF(A60="","",'Security Questions'!O61)</f>
        <v/>
      </c>
    </row>
    <row r="61" spans="1:4" ht="14">
      <c r="A61" s="157" t="str">
        <f>IF('Security Questions'!N62&gt;24,'Security Questions'!A62,"")</f>
        <v/>
      </c>
      <c r="B61" s="135" t="str">
        <f>IF('Risk Mitigation Impl Plan'!A61="","",'Security Questions'!H62)</f>
        <v/>
      </c>
      <c r="C61" s="138" t="str">
        <f>IF(A61="","",'Security Questions'!N62)</f>
        <v/>
      </c>
      <c r="D61" s="136" t="str">
        <f>IF(A61="","",'Security Questions'!O62)</f>
        <v/>
      </c>
    </row>
    <row r="62" spans="1:4" ht="14">
      <c r="A62" s="157" t="str">
        <f>IF('Security Questions'!N63&gt;24,'Security Questions'!A63,"")</f>
        <v/>
      </c>
      <c r="B62" s="135" t="str">
        <f>IF('Risk Mitigation Impl Plan'!A62="","",'Security Questions'!H63)</f>
        <v/>
      </c>
      <c r="C62" s="138" t="str">
        <f>IF(A62="","",'Security Questions'!N63)</f>
        <v/>
      </c>
      <c r="D62" s="136" t="str">
        <f>IF(A62="","",'Security Questions'!O63)</f>
        <v/>
      </c>
    </row>
    <row r="63" spans="1:4" ht="14">
      <c r="A63" s="157" t="str">
        <f>IF('Security Questions'!N64&gt;24,'Security Questions'!A64,"")</f>
        <v/>
      </c>
      <c r="B63" s="135" t="str">
        <f>IF('Risk Mitigation Impl Plan'!A63="","",'Security Questions'!H64)</f>
        <v/>
      </c>
      <c r="C63" s="138" t="str">
        <f>IF(A63="","",'Security Questions'!N64)</f>
        <v/>
      </c>
      <c r="D63" s="136" t="str">
        <f>IF(A63="","",'Security Questions'!O64)</f>
        <v/>
      </c>
    </row>
    <row r="64" spans="1:4" ht="14">
      <c r="A64" s="157" t="str">
        <f>IF('Security Questions'!N65&gt;24,'Security Questions'!A65,"")</f>
        <v/>
      </c>
      <c r="B64" s="135" t="str">
        <f>IF('Risk Mitigation Impl Plan'!A64="","",'Security Questions'!H65)</f>
        <v/>
      </c>
      <c r="C64" s="138" t="str">
        <f>IF(A64="","",'Security Questions'!N65)</f>
        <v/>
      </c>
      <c r="D64" s="136" t="str">
        <f>IF(A64="","",'Security Questions'!O65)</f>
        <v/>
      </c>
    </row>
    <row r="65" spans="1:4" ht="14">
      <c r="A65" s="157" t="str">
        <f>IF('Security Questions'!N66&gt;24,'Security Questions'!A66,"")</f>
        <v/>
      </c>
      <c r="B65" s="135" t="str">
        <f>IF('Risk Mitigation Impl Plan'!A65="","",'Security Questions'!H66)</f>
        <v/>
      </c>
      <c r="C65" s="138" t="str">
        <f>IF(A65="","",'Security Questions'!N66)</f>
        <v/>
      </c>
      <c r="D65" s="136" t="str">
        <f>IF(A65="","",'Security Questions'!O66)</f>
        <v/>
      </c>
    </row>
    <row r="66" spans="1:4" ht="14">
      <c r="A66" s="157" t="str">
        <f>IF('Security Questions'!N67&gt;24,'Security Questions'!A67,"")</f>
        <v/>
      </c>
      <c r="B66" s="135" t="str">
        <f>IF('Risk Mitigation Impl Plan'!A66="","",'Security Questions'!H67)</f>
        <v/>
      </c>
      <c r="C66" s="138" t="str">
        <f>IF(A66="","",'Security Questions'!N67)</f>
        <v/>
      </c>
      <c r="D66" s="136" t="str">
        <f>IF(A66="","",'Security Questions'!O67)</f>
        <v/>
      </c>
    </row>
    <row r="67" spans="1:4" ht="14">
      <c r="A67" s="157" t="str">
        <f>IF('Security Questions'!N68&gt;24,'Security Questions'!A68,"")</f>
        <v/>
      </c>
      <c r="B67" s="135" t="str">
        <f>IF('Risk Mitigation Impl Plan'!A67="","",'Security Questions'!H68)</f>
        <v/>
      </c>
      <c r="C67" s="138" t="str">
        <f>IF(A67="","",'Security Questions'!N68)</f>
        <v/>
      </c>
      <c r="D67" s="136" t="str">
        <f>IF(A67="","",'Security Questions'!O68)</f>
        <v/>
      </c>
    </row>
    <row r="68" spans="1:4" ht="14">
      <c r="A68" s="157" t="str">
        <f>IF('Security Questions'!N69&gt;24,'Security Questions'!A69,"")</f>
        <v/>
      </c>
      <c r="B68" s="135" t="str">
        <f>IF('Risk Mitigation Impl Plan'!A68="","",'Security Questions'!H69)</f>
        <v/>
      </c>
      <c r="C68" s="138" t="str">
        <f>IF(A68="","",'Security Questions'!N69)</f>
        <v/>
      </c>
      <c r="D68" s="136" t="str">
        <f>IF(A68="","",'Security Questions'!O69)</f>
        <v/>
      </c>
    </row>
    <row r="69" spans="1:4" ht="14">
      <c r="A69" s="157" t="str">
        <f>IF('Security Questions'!N70&gt;24,'Security Questions'!A70,"")</f>
        <v/>
      </c>
      <c r="B69" s="135" t="str">
        <f>IF('Risk Mitigation Impl Plan'!A69="","",'Security Questions'!H70)</f>
        <v/>
      </c>
      <c r="C69" s="138" t="str">
        <f>IF(A69="","",'Security Questions'!N70)</f>
        <v/>
      </c>
      <c r="D69" s="136" t="str">
        <f>IF(A69="","",'Security Questions'!O70)</f>
        <v/>
      </c>
    </row>
    <row r="70" spans="1:4" ht="14">
      <c r="A70" s="157" t="str">
        <f>IF('Security Questions'!N71&gt;24,'Security Questions'!A71,"")</f>
        <v/>
      </c>
      <c r="B70" s="135" t="str">
        <f>IF('Risk Mitigation Impl Plan'!A70="","",'Security Questions'!H71)</f>
        <v/>
      </c>
      <c r="C70" s="138" t="str">
        <f>IF(A70="","",'Security Questions'!N71)</f>
        <v/>
      </c>
      <c r="D70" s="136" t="str">
        <f>IF(A70="","",'Security Questions'!O71)</f>
        <v/>
      </c>
    </row>
    <row r="71" spans="1:4" ht="14">
      <c r="A71" s="157" t="str">
        <f>IF('Security Questions'!N72&gt;24,'Security Questions'!A72,"")</f>
        <v/>
      </c>
      <c r="B71" s="135" t="str">
        <f>IF('Risk Mitigation Impl Plan'!A71="","",'Security Questions'!H72)</f>
        <v/>
      </c>
      <c r="C71" s="138" t="str">
        <f>IF(A71="","",'Security Questions'!N72)</f>
        <v/>
      </c>
      <c r="D71" s="136" t="str">
        <f>IF(A71="","",'Security Questions'!O72)</f>
        <v/>
      </c>
    </row>
    <row r="72" spans="1:4" ht="14">
      <c r="A72" s="157" t="str">
        <f>IF('Security Questions'!N73&gt;24,'Security Questions'!A73,"")</f>
        <v/>
      </c>
      <c r="B72" s="135" t="str">
        <f>IF('Risk Mitigation Impl Plan'!A72="","",'Security Questions'!H73)</f>
        <v/>
      </c>
      <c r="C72" s="138" t="str">
        <f>IF(A72="","",'Security Questions'!N73)</f>
        <v/>
      </c>
      <c r="D72" s="136" t="str">
        <f>IF(A72="","",'Security Questions'!O73)</f>
        <v/>
      </c>
    </row>
    <row r="73" spans="1:4" ht="14">
      <c r="A73" s="157" t="str">
        <f>IF('Security Questions'!N74&gt;24,'Security Questions'!A74,"")</f>
        <v/>
      </c>
      <c r="B73" s="135" t="str">
        <f>IF('Risk Mitigation Impl Plan'!A73="","",'Security Questions'!H74)</f>
        <v/>
      </c>
      <c r="C73" s="138" t="str">
        <f>IF(A73="","",'Security Questions'!N74)</f>
        <v/>
      </c>
      <c r="D73" s="136" t="str">
        <f>IF(A73="","",'Security Questions'!O74)</f>
        <v/>
      </c>
    </row>
    <row r="74" spans="1:4" ht="14">
      <c r="A74" s="157" t="str">
        <f>IF('Security Questions'!N75&gt;24,'Security Questions'!A75,"")</f>
        <v/>
      </c>
      <c r="B74" s="135" t="str">
        <f>IF('Risk Mitigation Impl Plan'!A74="","",'Security Questions'!H75)</f>
        <v/>
      </c>
      <c r="C74" s="138" t="str">
        <f>IF(A74="","",'Security Questions'!N75)</f>
        <v/>
      </c>
      <c r="D74" s="136" t="str">
        <f>IF(A74="","",'Security Questions'!O75)</f>
        <v/>
      </c>
    </row>
    <row r="75" spans="1:4" ht="14">
      <c r="A75" s="157" t="str">
        <f>IF('Security Questions'!N76&gt;24,'Security Questions'!A76,"")</f>
        <v/>
      </c>
      <c r="B75" s="135" t="str">
        <f>IF('Risk Mitigation Impl Plan'!A75="","",'Security Questions'!H76)</f>
        <v/>
      </c>
      <c r="C75" s="138" t="str">
        <f>IF(A75="","",'Security Questions'!N76)</f>
        <v/>
      </c>
      <c r="D75" s="136" t="str">
        <f>IF(A75="","",'Security Questions'!O76)</f>
        <v/>
      </c>
    </row>
    <row r="76" spans="1:4" ht="14">
      <c r="A76" s="157" t="str">
        <f>IF('Security Questions'!N77&gt;24,'Security Questions'!A77,"")</f>
        <v/>
      </c>
      <c r="B76" s="135" t="str">
        <f>IF('Risk Mitigation Impl Plan'!A76="","",'Security Questions'!H77)</f>
        <v/>
      </c>
      <c r="C76" s="138" t="str">
        <f>IF(A76="","",'Security Questions'!N77)</f>
        <v/>
      </c>
      <c r="D76" s="136" t="str">
        <f>IF(A76="","",'Security Questions'!O77)</f>
        <v/>
      </c>
    </row>
    <row r="77" spans="1:4" ht="14">
      <c r="A77" s="157" t="str">
        <f>IF('Security Questions'!N78&gt;24,'Security Questions'!A78,"")</f>
        <v/>
      </c>
      <c r="B77" s="135" t="str">
        <f>IF('Risk Mitigation Impl Plan'!A77="","",'Security Questions'!H78)</f>
        <v/>
      </c>
      <c r="C77" s="138" t="str">
        <f>IF(A77="","",'Security Questions'!N78)</f>
        <v/>
      </c>
      <c r="D77" s="136" t="str">
        <f>IF(A77="","",'Security Questions'!O78)</f>
        <v/>
      </c>
    </row>
    <row r="78" spans="1:4" ht="14">
      <c r="A78" s="157" t="str">
        <f>IF('Security Questions'!N79&gt;24,'Security Questions'!A79,"")</f>
        <v/>
      </c>
      <c r="B78" s="135" t="str">
        <f>IF('Risk Mitigation Impl Plan'!A78="","",'Security Questions'!H79)</f>
        <v/>
      </c>
      <c r="C78" s="138" t="str">
        <f>IF(A78="","",'Security Questions'!N79)</f>
        <v/>
      </c>
      <c r="D78" s="136" t="str">
        <f>IF(A78="","",'Security Questions'!O79)</f>
        <v/>
      </c>
    </row>
    <row r="79" spans="1:4" ht="14">
      <c r="A79" s="157" t="str">
        <f>IF('Security Questions'!N80&gt;24,'Security Questions'!A80,"")</f>
        <v/>
      </c>
      <c r="B79" s="135" t="str">
        <f>IF('Risk Mitigation Impl Plan'!A79="","",'Security Questions'!H80)</f>
        <v/>
      </c>
      <c r="C79" s="138" t="str">
        <f>IF(A79="","",'Security Questions'!N80)</f>
        <v/>
      </c>
      <c r="D79" s="136" t="str">
        <f>IF(A79="","",'Security Questions'!O80)</f>
        <v/>
      </c>
    </row>
    <row r="80" spans="1:4" ht="14">
      <c r="A80" s="157" t="str">
        <f>IF('Security Questions'!N81&gt;24,'Security Questions'!A81,"")</f>
        <v/>
      </c>
      <c r="B80" s="135" t="str">
        <f>IF('Risk Mitigation Impl Plan'!A80="","",'Security Questions'!H81)</f>
        <v/>
      </c>
      <c r="C80" s="138" t="str">
        <f>IF(A80="","",'Security Questions'!N81)</f>
        <v/>
      </c>
      <c r="D80" s="136" t="str">
        <f>IF(A80="","",'Security Questions'!O81)</f>
        <v/>
      </c>
    </row>
    <row r="81" spans="1:4" ht="14">
      <c r="A81" s="157" t="str">
        <f>IF('Security Questions'!N83&gt;24,'Security Questions'!A83,"")</f>
        <v/>
      </c>
      <c r="B81" s="135" t="str">
        <f>IF('Risk Mitigation Impl Plan'!A81="","",'Security Questions'!H83)</f>
        <v/>
      </c>
      <c r="C81" s="138" t="str">
        <f>IF(A81="","",'Security Questions'!N83)</f>
        <v/>
      </c>
      <c r="D81" s="136" t="str">
        <f>IF(A81="","",'Security Questions'!O83)</f>
        <v/>
      </c>
    </row>
    <row r="82" spans="1:4" ht="14">
      <c r="A82" s="157" t="str">
        <f>IF('Security Questions'!N84&gt;24,'Security Questions'!A84,"")</f>
        <v/>
      </c>
      <c r="B82" s="135" t="str">
        <f>IF('Risk Mitigation Impl Plan'!A82="","",'Security Questions'!H84)</f>
        <v/>
      </c>
      <c r="C82" s="138" t="str">
        <f>IF(A82="","",'Security Questions'!N84)</f>
        <v/>
      </c>
      <c r="D82" s="136" t="str">
        <f>IF(A82="","",'Security Questions'!O84)</f>
        <v/>
      </c>
    </row>
    <row r="83" spans="1:4" ht="14">
      <c r="A83" s="157" t="str">
        <f>IF('Security Questions'!N85&gt;24,'Security Questions'!A85,"")</f>
        <v/>
      </c>
      <c r="B83" s="135" t="str">
        <f>IF('Risk Mitigation Impl Plan'!A83="","",'Security Questions'!H85)</f>
        <v/>
      </c>
      <c r="C83" s="138" t="str">
        <f>IF(A83="","",'Security Questions'!N85)</f>
        <v/>
      </c>
      <c r="D83" s="136" t="str">
        <f>IF(A83="","",'Security Questions'!O85)</f>
        <v/>
      </c>
    </row>
    <row r="84" spans="1:4" ht="14">
      <c r="A84" s="157" t="str">
        <f>IF('Security Questions'!N86&gt;24,'Security Questions'!A86,"")</f>
        <v/>
      </c>
      <c r="B84" s="135" t="str">
        <f>IF('Risk Mitigation Impl Plan'!A84="","",'Security Questions'!H86)</f>
        <v/>
      </c>
      <c r="C84" s="138" t="str">
        <f>IF(A84="","",'Security Questions'!N86)</f>
        <v/>
      </c>
      <c r="D84" s="136" t="str">
        <f>IF(A84="","",'Security Questions'!O86)</f>
        <v/>
      </c>
    </row>
    <row r="85" spans="1:4" ht="14">
      <c r="A85" s="157" t="str">
        <f>IF('Security Questions'!N87&gt;24,'Security Questions'!A87,"")</f>
        <v/>
      </c>
      <c r="B85" s="135" t="str">
        <f>IF('Risk Mitigation Impl Plan'!A85="","",'Security Questions'!H87)</f>
        <v/>
      </c>
      <c r="C85" s="138" t="str">
        <f>IF(A85="","",'Security Questions'!N87)</f>
        <v/>
      </c>
      <c r="D85" s="136" t="str">
        <f>IF(A85="","",'Security Questions'!O87)</f>
        <v/>
      </c>
    </row>
    <row r="86" spans="1:4" ht="14">
      <c r="A86" s="157" t="str">
        <f>IF('Security Questions'!N88&gt;24,'Security Questions'!A88,"")</f>
        <v/>
      </c>
      <c r="B86" s="135" t="str">
        <f>IF('Risk Mitigation Impl Plan'!A86="","",'Security Questions'!H88)</f>
        <v/>
      </c>
      <c r="C86" s="138" t="str">
        <f>IF(A86="","",'Security Questions'!N88)</f>
        <v/>
      </c>
      <c r="D86" s="136" t="str">
        <f>IF(A86="","",'Security Questions'!O88)</f>
        <v/>
      </c>
    </row>
    <row r="87" spans="1:4" ht="14">
      <c r="A87" s="157" t="str">
        <f>IF('Security Questions'!N89&gt;24,'Security Questions'!A89,"")</f>
        <v/>
      </c>
      <c r="B87" s="135" t="str">
        <f>IF('Risk Mitigation Impl Plan'!A87="","",'Security Questions'!H89)</f>
        <v/>
      </c>
      <c r="C87" s="138" t="str">
        <f>IF(A87="","",'Security Questions'!N89)</f>
        <v/>
      </c>
      <c r="D87" s="136" t="str">
        <f>IF(A87="","",'Security Questions'!O89)</f>
        <v/>
      </c>
    </row>
    <row r="88" spans="1:4" ht="14">
      <c r="A88" s="157" t="str">
        <f>IF('Security Questions'!N90&gt;24,'Security Questions'!A90,"")</f>
        <v/>
      </c>
      <c r="B88" s="135" t="str">
        <f>IF('Risk Mitigation Impl Plan'!A88="","",'Security Questions'!H90)</f>
        <v/>
      </c>
      <c r="C88" s="138" t="str">
        <f>IF(A88="","",'Security Questions'!N90)</f>
        <v/>
      </c>
      <c r="D88" s="136" t="str">
        <f>IF(A88="","",'Security Questions'!O90)</f>
        <v/>
      </c>
    </row>
    <row r="89" spans="1:4" ht="14">
      <c r="A89" s="157" t="str">
        <f>IF('Security Questions'!N91&gt;24,'Security Questions'!A91,"")</f>
        <v/>
      </c>
      <c r="B89" s="135" t="str">
        <f>IF('Risk Mitigation Impl Plan'!A89="","",'Security Questions'!H91)</f>
        <v/>
      </c>
      <c r="C89" s="138" t="str">
        <f>IF(A89="","",'Security Questions'!N91)</f>
        <v/>
      </c>
      <c r="D89" s="136" t="str">
        <f>IF(A89="","",'Security Questions'!O91)</f>
        <v/>
      </c>
    </row>
    <row r="90" spans="1:4" ht="14">
      <c r="A90" s="157" t="str">
        <f>IF('Security Questions'!N92&gt;24,'Security Questions'!A92,"")</f>
        <v/>
      </c>
      <c r="B90" s="135" t="str">
        <f>IF('Risk Mitigation Impl Plan'!A90="","",'Security Questions'!H92)</f>
        <v/>
      </c>
      <c r="C90" s="138" t="str">
        <f>IF(A90="","",'Security Questions'!N92)</f>
        <v/>
      </c>
      <c r="D90" s="136" t="str">
        <f>IF(A90="","",'Security Questions'!O92)</f>
        <v/>
      </c>
    </row>
    <row r="91" spans="1:4" ht="14">
      <c r="A91" s="157" t="str">
        <f>IF('Security Questions'!N93&gt;24,'Security Questions'!A93,"")</f>
        <v/>
      </c>
      <c r="B91" s="135" t="str">
        <f>IF('Risk Mitigation Impl Plan'!A91="","",'Security Questions'!H93)</f>
        <v/>
      </c>
      <c r="C91" s="138" t="str">
        <f>IF(A91="","",'Security Questions'!N93)</f>
        <v/>
      </c>
      <c r="D91" s="136" t="str">
        <f>IF(A91="","",'Security Questions'!O93)</f>
        <v/>
      </c>
    </row>
    <row r="92" spans="1:4" ht="14">
      <c r="A92" s="157" t="str">
        <f>IF('Security Questions'!N94&gt;24,'Security Questions'!A94,"")</f>
        <v/>
      </c>
      <c r="B92" s="135" t="str">
        <f>IF('Risk Mitigation Impl Plan'!A92="","",'Security Questions'!H94)</f>
        <v/>
      </c>
      <c r="C92" s="138" t="str">
        <f>IF(A92="","",'Security Questions'!N94)</f>
        <v/>
      </c>
      <c r="D92" s="136" t="str">
        <f>IF(A92="","",'Security Questions'!O94)</f>
        <v/>
      </c>
    </row>
    <row r="93" spans="1:4" ht="14">
      <c r="A93" s="157" t="str">
        <f>IF('Security Questions'!N95&gt;24,'Security Questions'!A95,"")</f>
        <v/>
      </c>
      <c r="B93" s="135" t="str">
        <f>IF('Risk Mitigation Impl Plan'!A93="","",'Security Questions'!H95)</f>
        <v/>
      </c>
      <c r="C93" s="138" t="str">
        <f>IF(A93="","",'Security Questions'!N95)</f>
        <v/>
      </c>
      <c r="D93" s="136" t="str">
        <f>IF(A93="","",'Security Questions'!O95)</f>
        <v/>
      </c>
    </row>
    <row r="94" spans="1:4" ht="14">
      <c r="A94" s="157" t="str">
        <f>IF('Security Questions'!N96&gt;24,'Security Questions'!A96,"")</f>
        <v/>
      </c>
      <c r="B94" s="135" t="str">
        <f>IF('Risk Mitigation Impl Plan'!A94="","",'Security Questions'!H96)</f>
        <v/>
      </c>
      <c r="C94" s="138" t="str">
        <f>IF(A94="","",'Security Questions'!N96)</f>
        <v/>
      </c>
      <c r="D94" s="136" t="str">
        <f>IF(A94="","",'Security Questions'!O96)</f>
        <v/>
      </c>
    </row>
    <row r="95" spans="1:4" ht="14">
      <c r="A95" s="157" t="str">
        <f>IF('Security Questions'!N97&gt;24,'Security Questions'!A97,"")</f>
        <v/>
      </c>
      <c r="B95" s="135" t="str">
        <f>IF('Risk Mitigation Impl Plan'!A95="","",'Security Questions'!H97)</f>
        <v/>
      </c>
      <c r="C95" s="138" t="str">
        <f>IF(A95="","",'Security Questions'!N97)</f>
        <v/>
      </c>
      <c r="D95" s="136" t="str">
        <f>IF(A95="","",'Security Questions'!O97)</f>
        <v/>
      </c>
    </row>
    <row r="96" spans="1:4" ht="14">
      <c r="A96" s="157" t="str">
        <f>IF('Security Questions'!N98&gt;24,'Security Questions'!A98,"")</f>
        <v/>
      </c>
      <c r="B96" s="135" t="str">
        <f>IF('Risk Mitigation Impl Plan'!A96="","",'Security Questions'!H98)</f>
        <v/>
      </c>
      <c r="C96" s="138" t="str">
        <f>IF(A96="","",'Security Questions'!N98)</f>
        <v/>
      </c>
      <c r="D96" s="136" t="str">
        <f>IF(A96="","",'Security Questions'!O98)</f>
        <v/>
      </c>
    </row>
    <row r="97" spans="1:4" ht="14">
      <c r="A97" s="157" t="str">
        <f>IF('Security Questions'!N99&gt;24,'Security Questions'!A99,"")</f>
        <v/>
      </c>
      <c r="B97" s="135" t="str">
        <f>IF('Risk Mitigation Impl Plan'!A97="","",'Security Questions'!H99)</f>
        <v/>
      </c>
      <c r="C97" s="138" t="str">
        <f>IF(A97="","",'Security Questions'!N99)</f>
        <v/>
      </c>
      <c r="D97" s="136" t="str">
        <f>IF(A97="","",'Security Questions'!O99)</f>
        <v/>
      </c>
    </row>
    <row r="98" spans="1:4" ht="14">
      <c r="A98" s="157" t="str">
        <f>IF('Security Questions'!N100&gt;24,'Security Questions'!A100,"")</f>
        <v/>
      </c>
      <c r="B98" s="135" t="str">
        <f>IF('Risk Mitigation Impl Plan'!A98="","",'Security Questions'!H100)</f>
        <v/>
      </c>
      <c r="C98" s="138" t="str">
        <f>IF(A98="","",'Security Questions'!N100)</f>
        <v/>
      </c>
      <c r="D98" s="136" t="str">
        <f>IF(A98="","",'Security Questions'!O100)</f>
        <v/>
      </c>
    </row>
    <row r="99" spans="1:4" ht="14">
      <c r="A99" s="157" t="str">
        <f>IF('Security Questions'!N101&gt;24,'Security Questions'!A101,"")</f>
        <v/>
      </c>
      <c r="B99" s="135" t="str">
        <f>IF('Risk Mitigation Impl Plan'!A99="","",'Security Questions'!H101)</f>
        <v/>
      </c>
      <c r="C99" s="138" t="str">
        <f>IF(A99="","",'Security Questions'!N101)</f>
        <v/>
      </c>
      <c r="D99" s="136" t="str">
        <f>IF(A99="","",'Security Questions'!O101)</f>
        <v/>
      </c>
    </row>
    <row r="100" spans="1:4" ht="14">
      <c r="A100" s="157" t="str">
        <f>IF('Security Questions'!N102&gt;24,'Security Questions'!A102,"")</f>
        <v/>
      </c>
      <c r="B100" s="135" t="str">
        <f>IF('Risk Mitigation Impl Plan'!A100="","",'Security Questions'!H102)</f>
        <v/>
      </c>
      <c r="C100" s="138" t="str">
        <f>IF(A100="","",'Security Questions'!N102)</f>
        <v/>
      </c>
      <c r="D100" s="136" t="str">
        <f>IF(A100="","",'Security Questions'!O102)</f>
        <v/>
      </c>
    </row>
    <row r="101" spans="1:4" ht="14">
      <c r="A101" s="157" t="str">
        <f>IF('Security Questions'!N103&gt;24,'Security Questions'!A103,"")</f>
        <v/>
      </c>
      <c r="B101" s="135" t="str">
        <f>IF('Risk Mitigation Impl Plan'!A101="","",'Security Questions'!H103)</f>
        <v/>
      </c>
      <c r="C101" s="138" t="str">
        <f>IF(A101="","",'Security Questions'!N103)</f>
        <v/>
      </c>
      <c r="D101" s="136" t="str">
        <f>IF(A101="","",'Security Questions'!O103)</f>
        <v/>
      </c>
    </row>
    <row r="102" spans="1:4" ht="14">
      <c r="A102" s="157" t="str">
        <f>IF('Security Questions'!N104&gt;24,'Security Questions'!A104,"")</f>
        <v/>
      </c>
      <c r="B102" s="135" t="str">
        <f>IF('Risk Mitigation Impl Plan'!A102="","",'Security Questions'!H104)</f>
        <v/>
      </c>
      <c r="C102" s="138" t="str">
        <f>IF(A102="","",'Security Questions'!N104)</f>
        <v/>
      </c>
      <c r="D102" s="136" t="str">
        <f>IF(A102="","",'Security Questions'!O104)</f>
        <v/>
      </c>
    </row>
    <row r="103" spans="1:4" ht="14">
      <c r="A103" s="157" t="str">
        <f>IF('Security Questions'!N105&gt;24,'Security Questions'!A105,"")</f>
        <v/>
      </c>
      <c r="B103" s="135" t="str">
        <f>IF('Risk Mitigation Impl Plan'!A103="","",'Security Questions'!H105)</f>
        <v/>
      </c>
      <c r="C103" s="138" t="str">
        <f>IF(A103="","",'Security Questions'!N105)</f>
        <v/>
      </c>
      <c r="D103" s="136" t="str">
        <f>IF(A103="","",'Security Questions'!O105)</f>
        <v/>
      </c>
    </row>
    <row r="104" spans="1:4" ht="14">
      <c r="A104" s="157" t="str">
        <f>IF('Security Questions'!N106&gt;24,'Security Questions'!A106,"")</f>
        <v/>
      </c>
      <c r="B104" s="135" t="str">
        <f>IF('Risk Mitigation Impl Plan'!A104="","",'Security Questions'!H106)</f>
        <v/>
      </c>
      <c r="C104" s="138" t="str">
        <f>IF(A104="","",'Security Questions'!N106)</f>
        <v/>
      </c>
      <c r="D104" s="136" t="str">
        <f>IF(A104="","",'Security Questions'!O106)</f>
        <v/>
      </c>
    </row>
    <row r="105" spans="1:4" ht="14">
      <c r="A105" s="157" t="str">
        <f>IF('Security Questions'!N108&gt;24,'Security Questions'!A108,"")</f>
        <v/>
      </c>
      <c r="B105" s="135" t="str">
        <f>IF('Risk Mitigation Impl Plan'!A105="","",'Security Questions'!H108)</f>
        <v/>
      </c>
      <c r="C105" s="138" t="str">
        <f>IF(A105="","",'Security Questions'!N108)</f>
        <v/>
      </c>
      <c r="D105" s="136" t="str">
        <f>IF(A105="","",'Security Questions'!O108)</f>
        <v/>
      </c>
    </row>
    <row r="106" spans="1:4" ht="14">
      <c r="A106" s="157" t="str">
        <f>IF('Security Questions'!N109&gt;24,'Security Questions'!A109,"")</f>
        <v/>
      </c>
      <c r="B106" s="135" t="str">
        <f>IF('Risk Mitigation Impl Plan'!A106="","",'Security Questions'!H109)</f>
        <v/>
      </c>
      <c r="C106" s="138" t="str">
        <f>IF(A106="","",'Security Questions'!N109)</f>
        <v/>
      </c>
      <c r="D106" s="136" t="str">
        <f>IF(A106="","",'Security Questions'!O109)</f>
        <v/>
      </c>
    </row>
    <row r="107" spans="1:4" ht="14">
      <c r="A107" s="157" t="str">
        <f>IF('Security Questions'!N110&gt;24,'Security Questions'!A110,"")</f>
        <v/>
      </c>
      <c r="B107" s="135" t="str">
        <f>IF('Risk Mitigation Impl Plan'!A107="","",'Security Questions'!H110)</f>
        <v/>
      </c>
      <c r="C107" s="138" t="str">
        <f>IF(A107="","",'Security Questions'!N110)</f>
        <v/>
      </c>
      <c r="D107" s="136" t="str">
        <f>IF(A107="","",'Security Questions'!O110)</f>
        <v/>
      </c>
    </row>
    <row r="108" spans="1:4">
      <c r="A108" s="157" t="e">
        <f>IF('Security Questions'!#REF!&gt;24,'Security Questions'!#REF!,"")</f>
        <v>#REF!</v>
      </c>
      <c r="B108" s="135" t="e">
        <f>IF('Risk Mitigation Impl Plan'!A108="","",'Security Questions'!#REF!)</f>
        <v>#REF!</v>
      </c>
      <c r="C108" s="138" t="e">
        <f>IF(A108="","",'Security Questions'!#REF!)</f>
        <v>#REF!</v>
      </c>
      <c r="D108" s="136" t="e">
        <f>IF(A108="","",'Security Questions'!#REF!)</f>
        <v>#REF!</v>
      </c>
    </row>
    <row r="109" spans="1:4" ht="14">
      <c r="A109" s="157" t="str">
        <f>IF('Security Questions'!N115&gt;24,'Security Questions'!A115,"")</f>
        <v/>
      </c>
      <c r="B109" s="135" t="str">
        <f>IF('Risk Mitigation Impl Plan'!A109="","",'Security Questions'!H115)</f>
        <v/>
      </c>
      <c r="C109" s="138" t="str">
        <f>IF(A109="","",'Security Questions'!N115)</f>
        <v/>
      </c>
      <c r="D109" s="136" t="str">
        <f>IF(A109="","",'Security Questions'!O115)</f>
        <v/>
      </c>
    </row>
    <row r="110" spans="1:4" ht="14">
      <c r="A110" s="157" t="str">
        <f>IF('Security Questions'!N117&gt;24,'Security Questions'!A117,"")</f>
        <v/>
      </c>
      <c r="B110" s="135" t="str">
        <f>IF('Risk Mitigation Impl Plan'!A110="","",'Security Questions'!H117)</f>
        <v/>
      </c>
      <c r="C110" s="138" t="str">
        <f>IF(A110="","",'Security Questions'!N117)</f>
        <v/>
      </c>
      <c r="D110" s="136" t="str">
        <f>IF(A110="","",'Security Questions'!O117)</f>
        <v/>
      </c>
    </row>
    <row r="111" spans="1:4">
      <c r="A111" s="157" t="e">
        <f>IF('Security Questions'!#REF!&gt;24,'Security Questions'!#REF!,"")</f>
        <v>#REF!</v>
      </c>
      <c r="B111" s="135" t="e">
        <f>IF('Risk Mitigation Impl Plan'!A111="","",'Security Questions'!#REF!)</f>
        <v>#REF!</v>
      </c>
      <c r="C111" s="138" t="e">
        <f>IF(A111="","",'Security Questions'!#REF!)</f>
        <v>#REF!</v>
      </c>
      <c r="D111" s="136" t="e">
        <f>IF(A111="","",'Security Questions'!#REF!)</f>
        <v>#REF!</v>
      </c>
    </row>
    <row r="112" spans="1:4" ht="14">
      <c r="A112" s="157" t="str">
        <f>IF('Security Questions'!N114&gt;24,'Security Questions'!#REF!,"")</f>
        <v/>
      </c>
      <c r="B112" s="135" t="str">
        <f>IF('Risk Mitigation Impl Plan'!A112="","",'Security Questions'!H114)</f>
        <v/>
      </c>
      <c r="C112" s="138" t="str">
        <f>IF(A112="","",'Security Questions'!N114)</f>
        <v/>
      </c>
      <c r="D112" s="136" t="str">
        <f>IF(A112="","",'Security Questions'!O114)</f>
        <v/>
      </c>
    </row>
    <row r="113" spans="1:4" ht="14">
      <c r="A113" s="157" t="str">
        <f>IF('Security Questions'!N116&gt;24,'Security Questions'!A116,"")</f>
        <v/>
      </c>
      <c r="B113" s="135" t="str">
        <f>IF('Risk Mitigation Impl Plan'!A113="","",'Security Questions'!H116)</f>
        <v/>
      </c>
      <c r="C113" s="138" t="str">
        <f>IF(A113="","",'Security Questions'!N116)</f>
        <v/>
      </c>
      <c r="D113" s="136" t="str">
        <f>IF(A113="","",'Security Questions'!O116)</f>
        <v/>
      </c>
    </row>
    <row r="114" spans="1:4">
      <c r="A114" s="157" t="e">
        <f>IF('Security Questions'!#REF!&gt;24,'Security Questions'!#REF!,"")</f>
        <v>#REF!</v>
      </c>
      <c r="B114" s="135" t="e">
        <f>IF('Risk Mitigation Impl Plan'!A114="","",'Security Questions'!#REF!)</f>
        <v>#REF!</v>
      </c>
      <c r="C114" s="138" t="e">
        <f>IF(A114="","",'Security Questions'!#REF!)</f>
        <v>#REF!</v>
      </c>
      <c r="D114" s="136" t="e">
        <f>IF(A114="","",'Security Questions'!#REF!)</f>
        <v>#REF!</v>
      </c>
    </row>
    <row r="115" spans="1:4" ht="14">
      <c r="A115" s="157" t="str">
        <f>IF('Security Questions'!N119&gt;24,'Security Questions'!A119,"")</f>
        <v/>
      </c>
      <c r="B115" s="135" t="str">
        <f>IF('Risk Mitigation Impl Plan'!A115="","",'Security Questions'!H119)</f>
        <v/>
      </c>
      <c r="C115" s="138" t="str">
        <f>IF(A115="","",'Security Questions'!N119)</f>
        <v/>
      </c>
      <c r="D115" s="136" t="str">
        <f>IF(A115="","",'Security Questions'!O119)</f>
        <v/>
      </c>
    </row>
    <row r="116" spans="1:4" ht="14">
      <c r="A116" s="157" t="str">
        <f>IF('Security Questions'!N120&gt;24,'Security Questions'!A120,"")</f>
        <v/>
      </c>
      <c r="B116" s="135" t="str">
        <f>IF('Risk Mitigation Impl Plan'!A116="","",'Security Questions'!H120)</f>
        <v/>
      </c>
      <c r="C116" s="138" t="str">
        <f>IF(A116="","",'Security Questions'!N120)</f>
        <v/>
      </c>
      <c r="D116" s="136" t="str">
        <f>IF(A116="","",'Security Questions'!O120)</f>
        <v/>
      </c>
    </row>
    <row r="117" spans="1:4" ht="14">
      <c r="A117" s="157" t="str">
        <f>IF('Security Questions'!N121&gt;24,'Security Questions'!A121,"")</f>
        <v/>
      </c>
      <c r="B117" s="135" t="str">
        <f>IF('Risk Mitigation Impl Plan'!A117="","",'Security Questions'!H121)</f>
        <v/>
      </c>
      <c r="C117" s="138" t="str">
        <f>IF(A117="","",'Security Questions'!N121)</f>
        <v/>
      </c>
      <c r="D117" s="136" t="str">
        <f>IF(A117="","",'Security Questions'!O121)</f>
        <v/>
      </c>
    </row>
    <row r="118" spans="1:4" ht="14">
      <c r="A118" s="157" t="str">
        <f>IF('Security Questions'!N122&gt;24,'Security Questions'!A122,"")</f>
        <v/>
      </c>
      <c r="B118" s="135" t="str">
        <f>IF('Risk Mitigation Impl Plan'!A118="","",'Security Questions'!H122)</f>
        <v/>
      </c>
      <c r="C118" s="138" t="str">
        <f>IF(A118="","",'Security Questions'!N122)</f>
        <v/>
      </c>
      <c r="D118" s="136" t="str">
        <f>IF(A118="","",'Security Questions'!O122)</f>
        <v/>
      </c>
    </row>
    <row r="119" spans="1:4" ht="14">
      <c r="A119" s="157" t="str">
        <f>IF('Security Questions'!N123&gt;24,'Security Questions'!A123,"")</f>
        <v/>
      </c>
      <c r="B119" s="135" t="str">
        <f>IF('Risk Mitigation Impl Plan'!A119="","",'Security Questions'!H123)</f>
        <v/>
      </c>
      <c r="C119" s="138" t="str">
        <f>IF(A119="","",'Security Questions'!N123)</f>
        <v/>
      </c>
      <c r="D119" s="136" t="str">
        <f>IF(A119="","",'Security Questions'!O123)</f>
        <v/>
      </c>
    </row>
    <row r="120" spans="1:4" ht="14">
      <c r="A120" s="157" t="str">
        <f>IF('Security Questions'!N124&gt;24,'Security Questions'!A124,"")</f>
        <v/>
      </c>
      <c r="B120" s="135" t="str">
        <f>IF('Risk Mitigation Impl Plan'!A120="","",'Security Questions'!H124)</f>
        <v/>
      </c>
      <c r="C120" s="138" t="str">
        <f>IF(A120="","",'Security Questions'!N124)</f>
        <v/>
      </c>
      <c r="D120" s="136" t="str">
        <f>IF(A120="","",'Security Questions'!O124)</f>
        <v/>
      </c>
    </row>
    <row r="121" spans="1:4" ht="14">
      <c r="A121" s="157" t="str">
        <f>IF('Security Questions'!N125&gt;24,'Security Questions'!A125,"")</f>
        <v/>
      </c>
      <c r="B121" s="135" t="str">
        <f>IF('Risk Mitigation Impl Plan'!A121="","",'Security Questions'!H125)</f>
        <v/>
      </c>
      <c r="C121" s="138" t="str">
        <f>IF(A121="","",'Security Questions'!N125)</f>
        <v/>
      </c>
      <c r="D121" s="136" t="str">
        <f>IF(A121="","",'Security Questions'!O125)</f>
        <v/>
      </c>
    </row>
    <row r="122" spans="1:4" ht="14">
      <c r="A122" s="157" t="str">
        <f>IF('Security Questions'!N126&gt;24,'Security Questions'!A126,"")</f>
        <v/>
      </c>
      <c r="B122" s="135" t="str">
        <f>IF('Risk Mitigation Impl Plan'!A122="","",'Security Questions'!H126)</f>
        <v/>
      </c>
      <c r="C122" s="138" t="str">
        <f>IF(A122="","",'Security Questions'!N126)</f>
        <v/>
      </c>
      <c r="D122" s="136" t="str">
        <f>IF(A122="","",'Security Questions'!O126)</f>
        <v/>
      </c>
    </row>
    <row r="123" spans="1:4" ht="14">
      <c r="A123" s="157" t="str">
        <f>IF('Security Questions'!N127&gt;24,'Security Questions'!A127,"")</f>
        <v/>
      </c>
      <c r="B123" s="135" t="str">
        <f>IF('Risk Mitigation Impl Plan'!A123="","",'Security Questions'!H127)</f>
        <v/>
      </c>
      <c r="C123" s="138" t="str">
        <f>IF(A123="","",'Security Questions'!N127)</f>
        <v/>
      </c>
      <c r="D123" s="136" t="str">
        <f>IF(A123="","",'Security Questions'!O127)</f>
        <v/>
      </c>
    </row>
    <row r="124" spans="1:4" ht="14">
      <c r="A124" s="157" t="str">
        <f>IF('Security Questions'!N128&gt;24,'Security Questions'!A128,"")</f>
        <v/>
      </c>
      <c r="B124" s="135" t="str">
        <f>IF('Risk Mitigation Impl Plan'!A124="","",'Security Questions'!H128)</f>
        <v/>
      </c>
      <c r="C124" s="138" t="str">
        <f>IF(A124="","",'Security Questions'!N128)</f>
        <v/>
      </c>
      <c r="D124" s="136" t="str">
        <f>IF(A124="","",'Security Questions'!O128)</f>
        <v/>
      </c>
    </row>
    <row r="125" spans="1:4" ht="14">
      <c r="A125" s="157" t="str">
        <f>IF('Security Questions'!N129&gt;24,'Security Questions'!A129,"")</f>
        <v/>
      </c>
      <c r="B125" s="135" t="str">
        <f>IF('Risk Mitigation Impl Plan'!A125="","",'Security Questions'!H129)</f>
        <v/>
      </c>
      <c r="C125" s="138" t="str">
        <f>IF(A125="","",'Security Questions'!N129)</f>
        <v/>
      </c>
      <c r="D125" s="136" t="str">
        <f>IF(A125="","",'Security Questions'!O129)</f>
        <v/>
      </c>
    </row>
    <row r="126" spans="1:4" ht="14">
      <c r="A126" s="157" t="str">
        <f>IF('Security Questions'!N130&gt;24,'Security Questions'!A130,"")</f>
        <v/>
      </c>
      <c r="B126" s="135" t="str">
        <f>IF('Risk Mitigation Impl Plan'!A126="","",'Security Questions'!H130)</f>
        <v/>
      </c>
      <c r="C126" s="138" t="str">
        <f>IF(A126="","",'Security Questions'!N130)</f>
        <v/>
      </c>
      <c r="D126" s="136" t="str">
        <f>IF(A126="","",'Security Questions'!O130)</f>
        <v/>
      </c>
    </row>
    <row r="127" spans="1:4" ht="14">
      <c r="A127" s="157" t="str">
        <f>IF('Security Questions'!N131&gt;24,'Security Questions'!A131,"")</f>
        <v/>
      </c>
      <c r="B127" s="135" t="str">
        <f>IF('Risk Mitigation Impl Plan'!A127="","",'Security Questions'!H131)</f>
        <v/>
      </c>
      <c r="C127" s="138" t="str">
        <f>IF(A127="","",'Security Questions'!N131)</f>
        <v/>
      </c>
      <c r="D127" s="136" t="str">
        <f>IF(A127="","",'Security Questions'!O131)</f>
        <v/>
      </c>
    </row>
    <row r="128" spans="1:4" ht="14">
      <c r="A128" s="157" t="str">
        <f>IF('Security Questions'!N132&gt;24,'Security Questions'!A132,"")</f>
        <v/>
      </c>
      <c r="B128" s="135" t="str">
        <f>IF('Risk Mitigation Impl Plan'!A128="","",'Security Questions'!H132)</f>
        <v/>
      </c>
      <c r="C128" s="138" t="str">
        <f>IF(A128="","",'Security Questions'!N132)</f>
        <v/>
      </c>
      <c r="D128" s="136" t="str">
        <f>IF(A128="","",'Security Questions'!O132)</f>
        <v/>
      </c>
    </row>
    <row r="129" spans="1:4" ht="14">
      <c r="A129" s="157" t="str">
        <f>IF('Security Questions'!N133&gt;24,'Security Questions'!A133,"")</f>
        <v/>
      </c>
      <c r="B129" s="135" t="str">
        <f>IF('Risk Mitigation Impl Plan'!A129="","",'Security Questions'!H133)</f>
        <v/>
      </c>
      <c r="C129" s="138" t="str">
        <f>IF(A129="","",'Security Questions'!N133)</f>
        <v/>
      </c>
      <c r="D129" s="136" t="str">
        <f>IF(A129="","",'Security Questions'!O133)</f>
        <v/>
      </c>
    </row>
    <row r="130" spans="1:4" ht="14">
      <c r="A130" s="157" t="str">
        <f>IF('Security Questions'!N134&gt;24,'Security Questions'!A134,"")</f>
        <v/>
      </c>
      <c r="B130" s="135" t="str">
        <f>IF('Risk Mitigation Impl Plan'!A130="","",'Security Questions'!H134)</f>
        <v/>
      </c>
      <c r="C130" s="138" t="str">
        <f>IF(A130="","",'Security Questions'!N134)</f>
        <v/>
      </c>
      <c r="D130" s="136" t="str">
        <f>IF(A130="","",'Security Questions'!O134)</f>
        <v/>
      </c>
    </row>
    <row r="131" spans="1:4" ht="14">
      <c r="A131" s="157" t="str">
        <f>IF('Security Questions'!N135&gt;24,'Security Questions'!A135,"")</f>
        <v/>
      </c>
      <c r="B131" s="135" t="str">
        <f>IF('Risk Mitigation Impl Plan'!A131="","",'Security Questions'!H135)</f>
        <v/>
      </c>
      <c r="C131" s="138" t="str">
        <f>IF(A131="","",'Security Questions'!N135)</f>
        <v/>
      </c>
      <c r="D131" s="136" t="str">
        <f>IF(A131="","",'Security Questions'!O135)</f>
        <v/>
      </c>
    </row>
    <row r="132" spans="1:4" ht="14">
      <c r="A132" s="157" t="str">
        <f>IF('Security Questions'!N136&gt;24,'Security Questions'!A136,"")</f>
        <v/>
      </c>
      <c r="B132" s="135" t="str">
        <f>IF('Risk Mitigation Impl Plan'!A132="","",'Security Questions'!H136)</f>
        <v/>
      </c>
      <c r="C132" s="138" t="str">
        <f>IF(A132="","",'Security Questions'!N136)</f>
        <v/>
      </c>
      <c r="D132" s="136" t="str">
        <f>IF(A132="","",'Security Questions'!O136)</f>
        <v/>
      </c>
    </row>
    <row r="133" spans="1:4" ht="14">
      <c r="A133" s="157" t="str">
        <f>IF('Security Questions'!N137&gt;24,'Security Questions'!A137,"")</f>
        <v/>
      </c>
      <c r="B133" s="135" t="str">
        <f>IF('Risk Mitigation Impl Plan'!A133="","",'Security Questions'!H137)</f>
        <v/>
      </c>
      <c r="C133" s="138" t="str">
        <f>IF(A133="","",'Security Questions'!N137)</f>
        <v/>
      </c>
      <c r="D133" s="136" t="str">
        <f>IF(A133="","",'Security Questions'!O137)</f>
        <v/>
      </c>
    </row>
    <row r="134" spans="1:4" ht="14">
      <c r="A134" s="157" t="str">
        <f>IF('Security Questions'!N138&gt;24,'Security Questions'!A138,"")</f>
        <v/>
      </c>
      <c r="B134" s="135" t="str">
        <f>IF('Risk Mitigation Impl Plan'!A134="","",'Security Questions'!H138)</f>
        <v/>
      </c>
      <c r="C134" s="138" t="str">
        <f>IF(A134="","",'Security Questions'!N138)</f>
        <v/>
      </c>
      <c r="D134" s="136" t="str">
        <f>IF(A134="","",'Security Questions'!O138)</f>
        <v/>
      </c>
    </row>
    <row r="135" spans="1:4" ht="14">
      <c r="A135" s="157" t="str">
        <f>IF('Security Questions'!N139&gt;24,'Security Questions'!A139,"")</f>
        <v/>
      </c>
      <c r="B135" s="135" t="str">
        <f>IF('Risk Mitigation Impl Plan'!A135="","",'Security Questions'!H139)</f>
        <v/>
      </c>
      <c r="C135" s="138" t="str">
        <f>IF(A135="","",'Security Questions'!N139)</f>
        <v/>
      </c>
      <c r="D135" s="136" t="str">
        <f>IF(A135="","",'Security Questions'!O139)</f>
        <v/>
      </c>
    </row>
    <row r="136" spans="1:4" ht="14">
      <c r="A136" s="157" t="str">
        <f>IF('Security Questions'!N140&gt;24,'Security Questions'!A140,"")</f>
        <v/>
      </c>
      <c r="B136" s="135" t="str">
        <f>IF('Risk Mitigation Impl Plan'!A136="","",'Security Questions'!H140)</f>
        <v/>
      </c>
      <c r="C136" s="138" t="str">
        <f>IF(A136="","",'Security Questions'!N140)</f>
        <v/>
      </c>
      <c r="D136" s="136" t="str">
        <f>IF(A136="","",'Security Questions'!O140)</f>
        <v/>
      </c>
    </row>
    <row r="137" spans="1:4" ht="14">
      <c r="A137" s="157" t="str">
        <f>IF('Security Questions'!N141&gt;24,'Security Questions'!A141,"")</f>
        <v/>
      </c>
      <c r="B137" s="135" t="str">
        <f>IF('Risk Mitigation Impl Plan'!A137="","",'Security Questions'!H141)</f>
        <v/>
      </c>
      <c r="C137" s="138" t="str">
        <f>IF(A137="","",'Security Questions'!N141)</f>
        <v/>
      </c>
      <c r="D137" s="136" t="str">
        <f>IF(A137="","",'Security Questions'!O141)</f>
        <v/>
      </c>
    </row>
    <row r="138" spans="1:4" ht="14">
      <c r="A138" s="157" t="str">
        <f>IF('Security Questions'!N142&gt;24,'Security Questions'!A142,"")</f>
        <v/>
      </c>
      <c r="B138" s="135" t="str">
        <f>IF('Risk Mitigation Impl Plan'!A138="","",'Security Questions'!H142)</f>
        <v/>
      </c>
      <c r="C138" s="138" t="str">
        <f>IF(A138="","",'Security Questions'!N142)</f>
        <v/>
      </c>
      <c r="D138" s="136" t="str">
        <f>IF(A138="","",'Security Questions'!O142)</f>
        <v/>
      </c>
    </row>
    <row r="139" spans="1:4" ht="14">
      <c r="A139" s="157" t="str">
        <f>IF('Security Questions'!N143&gt;24,'Security Questions'!A143,"")</f>
        <v/>
      </c>
      <c r="B139" s="135" t="str">
        <f>IF('Risk Mitigation Impl Plan'!A139="","",'Security Questions'!H143)</f>
        <v/>
      </c>
      <c r="C139" s="138" t="str">
        <f>IF(A139="","",'Security Questions'!N143)</f>
        <v/>
      </c>
      <c r="D139" s="136" t="str">
        <f>IF(A139="","",'Security Questions'!O143)</f>
        <v/>
      </c>
    </row>
    <row r="140" spans="1:4" ht="14">
      <c r="A140" s="157" t="str">
        <f>IF('Security Questions'!N144&gt;24,'Security Questions'!A144,"")</f>
        <v/>
      </c>
      <c r="B140" s="135" t="str">
        <f>IF('Risk Mitigation Impl Plan'!A140="","",'Security Questions'!H144)</f>
        <v/>
      </c>
      <c r="C140" s="138" t="str">
        <f>IF(A140="","",'Security Questions'!N144)</f>
        <v/>
      </c>
      <c r="D140" s="136" t="str">
        <f>IF(A140="","",'Security Questions'!O144)</f>
        <v/>
      </c>
    </row>
    <row r="141" spans="1:4" ht="14">
      <c r="A141" s="157" t="str">
        <f>IF('Security Questions'!N145&gt;24,'Security Questions'!A145,"")</f>
        <v/>
      </c>
      <c r="B141" s="135" t="str">
        <f>IF('Risk Mitigation Impl Plan'!A141="","",'Security Questions'!H145)</f>
        <v/>
      </c>
      <c r="C141" s="138" t="str">
        <f>IF(A141="","",'Security Questions'!N145)</f>
        <v/>
      </c>
      <c r="D141" s="136" t="str">
        <f>IF(A141="","",'Security Questions'!O145)</f>
        <v/>
      </c>
    </row>
    <row r="142" spans="1:4" ht="14">
      <c r="A142" s="157" t="str">
        <f>IF('Security Questions'!N146&gt;24,'Security Questions'!A146,"")</f>
        <v/>
      </c>
      <c r="B142" s="135" t="str">
        <f>IF('Risk Mitigation Impl Plan'!A142="","",'Security Questions'!H146)</f>
        <v/>
      </c>
      <c r="C142" s="138" t="str">
        <f>IF(A142="","",'Security Questions'!N146)</f>
        <v/>
      </c>
      <c r="D142" s="136" t="str">
        <f>IF(A142="","",'Security Questions'!O146)</f>
        <v/>
      </c>
    </row>
    <row r="143" spans="1:4" ht="14">
      <c r="A143" s="157" t="str">
        <f>IF('Security Questions'!N147&gt;24,'Security Questions'!A147,"")</f>
        <v/>
      </c>
      <c r="B143" s="135" t="str">
        <f>IF('Risk Mitigation Impl Plan'!A143="","",'Security Questions'!H147)</f>
        <v/>
      </c>
      <c r="C143" s="138" t="str">
        <f>IF(A143="","",'Security Questions'!N147)</f>
        <v/>
      </c>
      <c r="D143" s="136" t="str">
        <f>IF(A143="","",'Security Questions'!O147)</f>
        <v/>
      </c>
    </row>
    <row r="144" spans="1:4" ht="14">
      <c r="A144" s="157" t="str">
        <f>IF('Security Questions'!N148&gt;24,'Security Questions'!A148,"")</f>
        <v/>
      </c>
      <c r="B144" s="135" t="str">
        <f>IF('Risk Mitigation Impl Plan'!A144="","",'Security Questions'!H148)</f>
        <v/>
      </c>
      <c r="C144" s="138" t="str">
        <f>IF(A144="","",'Security Questions'!N148)</f>
        <v/>
      </c>
      <c r="D144" s="136" t="str">
        <f>IF(A144="","",'Security Questions'!O148)</f>
        <v/>
      </c>
    </row>
    <row r="145" spans="1:4" ht="14">
      <c r="A145" s="157" t="str">
        <f>IF('Security Questions'!N149&gt;24,'Security Questions'!A149,"")</f>
        <v/>
      </c>
      <c r="B145" s="135" t="str">
        <f>IF('Risk Mitigation Impl Plan'!A145="","",'Security Questions'!H149)</f>
        <v/>
      </c>
      <c r="C145" s="138" t="str">
        <f>IF(A145="","",'Security Questions'!N149)</f>
        <v/>
      </c>
      <c r="D145" s="136" t="str">
        <f>IF(A145="","",'Security Questions'!O149)</f>
        <v/>
      </c>
    </row>
    <row r="146" spans="1:4" ht="14">
      <c r="A146" s="157" t="str">
        <f>IF('Security Questions'!N150&gt;24,'Security Questions'!A150,"")</f>
        <v/>
      </c>
      <c r="B146" s="135" t="str">
        <f>IF('Risk Mitigation Impl Plan'!A146="","",'Security Questions'!H150)</f>
        <v/>
      </c>
      <c r="C146" s="138" t="str">
        <f>IF(A146="","",'Security Questions'!N150)</f>
        <v/>
      </c>
      <c r="D146" s="136" t="str">
        <f>IF(A146="","",'Security Questions'!O150)</f>
        <v/>
      </c>
    </row>
    <row r="147" spans="1:4" ht="14">
      <c r="A147" s="157" t="str">
        <f>IF('Security Questions'!N151&gt;24,'Security Questions'!A151,"")</f>
        <v/>
      </c>
      <c r="B147" s="135" t="str">
        <f>IF('Risk Mitigation Impl Plan'!A147="","",'Security Questions'!H151)</f>
        <v/>
      </c>
      <c r="C147" s="138" t="str">
        <f>IF(A147="","",'Security Questions'!N151)</f>
        <v/>
      </c>
      <c r="D147" s="136" t="str">
        <f>IF(A147="","",'Security Questions'!O151)</f>
        <v/>
      </c>
    </row>
    <row r="148" spans="1:4" ht="14">
      <c r="A148" s="157" t="str">
        <f>IF('Security Questions'!N152&gt;24,'Security Questions'!A152,"")</f>
        <v/>
      </c>
      <c r="B148" s="135" t="str">
        <f>IF('Risk Mitigation Impl Plan'!A148="","",'Security Questions'!H152)</f>
        <v/>
      </c>
      <c r="C148" s="138" t="str">
        <f>IF(A148="","",'Security Questions'!N152)</f>
        <v/>
      </c>
      <c r="D148" s="136" t="str">
        <f>IF(A148="","",'Security Questions'!O152)</f>
        <v/>
      </c>
    </row>
    <row r="149" spans="1:4" ht="14">
      <c r="A149" s="157" t="str">
        <f>IF('Security Questions'!N153&gt;24,'Security Questions'!A153,"")</f>
        <v/>
      </c>
      <c r="B149" s="135" t="str">
        <f>IF('Risk Mitigation Impl Plan'!A149="","",'Security Questions'!H153)</f>
        <v/>
      </c>
      <c r="C149" s="138" t="str">
        <f>IF(A149="","",'Security Questions'!N153)</f>
        <v/>
      </c>
      <c r="D149" s="136" t="str">
        <f>IF(A149="","",'Security Questions'!O153)</f>
        <v/>
      </c>
    </row>
    <row r="150" spans="1:4" ht="14">
      <c r="A150" s="157" t="str">
        <f>IF('Security Questions'!N154&gt;24,'Security Questions'!A154,"")</f>
        <v/>
      </c>
      <c r="B150" s="135" t="str">
        <f>IF('Risk Mitigation Impl Plan'!A150="","",'Security Questions'!H154)</f>
        <v/>
      </c>
      <c r="C150" s="138" t="str">
        <f>IF(A150="","",'Security Questions'!N154)</f>
        <v/>
      </c>
      <c r="D150" s="136" t="str">
        <f>IF(A150="","",'Security Questions'!O154)</f>
        <v/>
      </c>
    </row>
    <row r="151" spans="1:4" ht="14">
      <c r="A151" s="157" t="str">
        <f>IF('Security Questions'!N155&gt;24,'Security Questions'!A155,"")</f>
        <v/>
      </c>
      <c r="B151" s="135" t="str">
        <f>IF('Risk Mitigation Impl Plan'!A151="","",'Security Questions'!H155)</f>
        <v/>
      </c>
      <c r="C151" s="138" t="str">
        <f>IF(A151="","",'Security Questions'!N155)</f>
        <v/>
      </c>
      <c r="D151" s="136" t="str">
        <f>IF(A151="","",'Security Questions'!O155)</f>
        <v/>
      </c>
    </row>
    <row r="152" spans="1:4" ht="14">
      <c r="A152" s="157" t="str">
        <f>IF('Security Questions'!N156&gt;24,'Security Questions'!A156,"")</f>
        <v/>
      </c>
      <c r="B152" s="135" t="str">
        <f>IF('Risk Mitigation Impl Plan'!A152="","",'Security Questions'!H156)</f>
        <v/>
      </c>
      <c r="C152" s="138" t="str">
        <f>IF(A152="","",'Security Questions'!N156)</f>
        <v/>
      </c>
      <c r="D152" s="136" t="str">
        <f>IF(A152="","",'Security Questions'!O156)</f>
        <v/>
      </c>
    </row>
    <row r="153" spans="1:4" ht="14">
      <c r="A153" s="157" t="str">
        <f>IF('Security Questions'!N157&gt;24,'Security Questions'!A157,"")</f>
        <v/>
      </c>
      <c r="B153" s="135" t="str">
        <f>IF('Risk Mitigation Impl Plan'!A153="","",'Security Questions'!H157)</f>
        <v/>
      </c>
      <c r="C153" s="138" t="str">
        <f>IF(A153="","",'Security Questions'!N157)</f>
        <v/>
      </c>
      <c r="D153" s="136" t="str">
        <f>IF(A153="","",'Security Questions'!O157)</f>
        <v/>
      </c>
    </row>
    <row r="154" spans="1:4" ht="14">
      <c r="A154" s="157" t="str">
        <f>IF('Security Questions'!N158&gt;24,'Security Questions'!A158,"")</f>
        <v/>
      </c>
      <c r="B154" s="135" t="str">
        <f>IF('Risk Mitigation Impl Plan'!A154="","",'Security Questions'!H158)</f>
        <v/>
      </c>
      <c r="C154" s="138" t="str">
        <f>IF(A154="","",'Security Questions'!N158)</f>
        <v/>
      </c>
      <c r="D154" s="136" t="str">
        <f>IF(A154="","",'Security Questions'!O158)</f>
        <v/>
      </c>
    </row>
    <row r="155" spans="1:4" ht="14">
      <c r="A155" s="157" t="str">
        <f>IF('Security Questions'!N159&gt;24,'Security Questions'!A159,"")</f>
        <v/>
      </c>
      <c r="B155" s="135" t="str">
        <f>IF('Risk Mitigation Impl Plan'!A155="","",'Security Questions'!H159)</f>
        <v/>
      </c>
      <c r="C155" s="138" t="str">
        <f>IF(A155="","",'Security Questions'!N159)</f>
        <v/>
      </c>
      <c r="D155" s="136" t="str">
        <f>IF(A155="","",'Security Questions'!O159)</f>
        <v/>
      </c>
    </row>
    <row r="156" spans="1:4" ht="14">
      <c r="A156" s="157" t="str">
        <f>IF('Security Questions'!N160&gt;24,'Security Questions'!A160,"")</f>
        <v/>
      </c>
      <c r="B156" s="135" t="str">
        <f>IF('Risk Mitigation Impl Plan'!A156="","",'Security Questions'!H160)</f>
        <v/>
      </c>
      <c r="C156" s="138" t="str">
        <f>IF(A156="","",'Security Questions'!N160)</f>
        <v/>
      </c>
      <c r="D156" s="136" t="str">
        <f>IF(A156="","",'Security Questions'!O160)</f>
        <v/>
      </c>
    </row>
    <row r="157" spans="1:4" ht="14">
      <c r="A157" s="157" t="str">
        <f>IF('Security Questions'!N161&gt;24,'Security Questions'!A161,"")</f>
        <v/>
      </c>
      <c r="B157" s="135" t="str">
        <f>IF('Risk Mitigation Impl Plan'!A157="","",'Security Questions'!H161)</f>
        <v/>
      </c>
      <c r="C157" s="138" t="str">
        <f>IF(A157="","",'Security Questions'!N161)</f>
        <v/>
      </c>
      <c r="D157" s="136" t="str">
        <f>IF(A157="","",'Security Questions'!O161)</f>
        <v/>
      </c>
    </row>
    <row r="158" spans="1:4" ht="14">
      <c r="A158" s="157" t="str">
        <f>IF('Security Questions'!N162&gt;24,'Security Questions'!A162,"")</f>
        <v/>
      </c>
      <c r="B158" s="135" t="str">
        <f>IF('Risk Mitigation Impl Plan'!A158="","",'Security Questions'!H162)</f>
        <v/>
      </c>
      <c r="C158" s="138" t="str">
        <f>IF(A158="","",'Security Questions'!N162)</f>
        <v/>
      </c>
      <c r="D158" s="136" t="str">
        <f>IF(A158="","",'Security Questions'!O162)</f>
        <v/>
      </c>
    </row>
    <row r="159" spans="1:4" ht="14">
      <c r="A159" s="157" t="str">
        <f>IF('Security Questions'!N163&gt;24,'Security Questions'!A163,"")</f>
        <v/>
      </c>
      <c r="B159" s="135" t="str">
        <f>IF('Risk Mitigation Impl Plan'!A159="","",'Security Questions'!H163)</f>
        <v/>
      </c>
      <c r="C159" s="138" t="str">
        <f>IF(A159="","",'Security Questions'!N163)</f>
        <v/>
      </c>
      <c r="D159" s="136" t="str">
        <f>IF(A159="","",'Security Questions'!O163)</f>
        <v/>
      </c>
    </row>
    <row r="160" spans="1:4" ht="14">
      <c r="A160" s="157" t="str">
        <f>IF('Security Questions'!N164&gt;24,'Security Questions'!A164,"")</f>
        <v/>
      </c>
      <c r="B160" s="135" t="str">
        <f>IF('Risk Mitigation Impl Plan'!A160="","",'Security Questions'!H164)</f>
        <v/>
      </c>
      <c r="C160" s="138" t="str">
        <f>IF(A160="","",'Security Questions'!N164)</f>
        <v/>
      </c>
      <c r="D160" s="136" t="str">
        <f>IF(A160="","",'Security Questions'!O164)</f>
        <v/>
      </c>
    </row>
    <row r="161" spans="1:4" ht="14">
      <c r="A161" s="157" t="str">
        <f>IF('Security Questions'!N165&gt;24,'Security Questions'!A165,"")</f>
        <v/>
      </c>
      <c r="B161" s="135" t="str">
        <f>IF('Risk Mitigation Impl Plan'!A161="","",'Security Questions'!H165)</f>
        <v/>
      </c>
      <c r="C161" s="138" t="str">
        <f>IF(A161="","",'Security Questions'!N165)</f>
        <v/>
      </c>
      <c r="D161" s="136" t="str">
        <f>IF(A161="","",'Security Questions'!O165)</f>
        <v/>
      </c>
    </row>
    <row r="162" spans="1:4" ht="14">
      <c r="A162" s="157" t="str">
        <f>IF('Security Questions'!N166&gt;24,'Security Questions'!A166,"")</f>
        <v/>
      </c>
      <c r="B162" s="135" t="str">
        <f>IF('Risk Mitigation Impl Plan'!A162="","",'Security Questions'!H166)</f>
        <v/>
      </c>
      <c r="C162" s="138" t="str">
        <f>IF(A162="","",'Security Questions'!N166)</f>
        <v/>
      </c>
      <c r="D162" s="136" t="str">
        <f>IF(A162="","",'Security Questions'!O166)</f>
        <v/>
      </c>
    </row>
    <row r="163" spans="1:4" ht="14">
      <c r="A163" s="157" t="str">
        <f>IF('Security Questions'!N167&gt;24,'Security Questions'!A167,"")</f>
        <v/>
      </c>
      <c r="B163" s="135" t="str">
        <f>IF('Risk Mitigation Impl Plan'!A163="","",'Security Questions'!H167)</f>
        <v/>
      </c>
      <c r="C163" s="138" t="str">
        <f>IF(A163="","",'Security Questions'!N167)</f>
        <v/>
      </c>
      <c r="D163" s="136" t="str">
        <f>IF(A163="","",'Security Questions'!O167)</f>
        <v/>
      </c>
    </row>
    <row r="164" spans="1:4" ht="14">
      <c r="A164" s="157" t="str">
        <f>IF('Security Questions'!N168&gt;24,'Security Questions'!A168,"")</f>
        <v/>
      </c>
      <c r="B164" s="135" t="str">
        <f>IF('Risk Mitigation Impl Plan'!A164="","",'Security Questions'!H168)</f>
        <v/>
      </c>
      <c r="C164" s="138" t="str">
        <f>IF(A164="","",'Security Questions'!N168)</f>
        <v/>
      </c>
      <c r="D164" s="136" t="str">
        <f>IF(A164="","",'Security Questions'!O168)</f>
        <v/>
      </c>
    </row>
    <row r="165" spans="1:4" ht="14">
      <c r="A165" s="157" t="str">
        <f>IF('Security Questions'!N169&gt;24,'Security Questions'!A169,"")</f>
        <v/>
      </c>
      <c r="B165" s="135" t="str">
        <f>IF('Risk Mitigation Impl Plan'!A165="","",'Security Questions'!H169)</f>
        <v/>
      </c>
      <c r="C165" s="138" t="str">
        <f>IF(A165="","",'Security Questions'!N169)</f>
        <v/>
      </c>
      <c r="D165" s="136" t="str">
        <f>IF(A165="","",'Security Questions'!O169)</f>
        <v/>
      </c>
    </row>
    <row r="166" spans="1:4" ht="14">
      <c r="A166" s="157" t="str">
        <f>IF('Security Questions'!N170&gt;24,'Security Questions'!A170,"")</f>
        <v/>
      </c>
      <c r="B166" s="135" t="str">
        <f>IF('Risk Mitigation Impl Plan'!A166="","",'Security Questions'!H170)</f>
        <v/>
      </c>
      <c r="C166" s="138" t="str">
        <f>IF(A166="","",'Security Questions'!N170)</f>
        <v/>
      </c>
      <c r="D166" s="136" t="str">
        <f>IF(A166="","",'Security Questions'!O170)</f>
        <v/>
      </c>
    </row>
    <row r="167" spans="1:4" ht="14">
      <c r="A167" s="157" t="str">
        <f>IF('Security Questions'!N171&gt;24,'Security Questions'!A171,"")</f>
        <v/>
      </c>
      <c r="B167" s="135" t="str">
        <f>IF('Risk Mitigation Impl Plan'!A167="","",'Security Questions'!H171)</f>
        <v/>
      </c>
      <c r="C167" s="138" t="str">
        <f>IF(A167="","",'Security Questions'!N171)</f>
        <v/>
      </c>
      <c r="D167" s="136" t="str">
        <f>IF(A167="","",'Security Questions'!O171)</f>
        <v/>
      </c>
    </row>
    <row r="168" spans="1:4" ht="14">
      <c r="A168" s="157" t="str">
        <f>IF('Security Questions'!N172&gt;24,'Security Questions'!A172,"")</f>
        <v/>
      </c>
      <c r="B168" s="135" t="str">
        <f>IF('Risk Mitigation Impl Plan'!A168="","",'Security Questions'!H172)</f>
        <v/>
      </c>
      <c r="C168" s="138" t="str">
        <f>IF(A168="","",'Security Questions'!N172)</f>
        <v/>
      </c>
      <c r="D168" s="136" t="str">
        <f>IF(A168="","",'Security Questions'!O172)</f>
        <v/>
      </c>
    </row>
    <row r="169" spans="1:4" ht="14">
      <c r="A169" s="157" t="str">
        <f>IF('Security Questions'!N173&gt;24,'Security Questions'!A173,"")</f>
        <v/>
      </c>
      <c r="B169" s="135" t="str">
        <f>IF('Risk Mitigation Impl Plan'!A169="","",'Security Questions'!H173)</f>
        <v/>
      </c>
      <c r="C169" s="138" t="str">
        <f>IF(A169="","",'Security Questions'!N173)</f>
        <v/>
      </c>
      <c r="D169" s="136" t="str">
        <f>IF(A169="","",'Security Questions'!O173)</f>
        <v/>
      </c>
    </row>
    <row r="170" spans="1:4" ht="14">
      <c r="A170" s="157" t="str">
        <f>IF('Security Questions'!N174&gt;24,'Security Questions'!A174,"")</f>
        <v/>
      </c>
      <c r="B170" s="135" t="str">
        <f>IF('Risk Mitigation Impl Plan'!A170="","",'Security Questions'!H174)</f>
        <v/>
      </c>
      <c r="C170" s="138" t="str">
        <f>IF(A170="","",'Security Questions'!N174)</f>
        <v/>
      </c>
      <c r="D170" s="136" t="str">
        <f>IF(A170="","",'Security Questions'!O174)</f>
        <v/>
      </c>
    </row>
    <row r="171" spans="1:4" ht="14">
      <c r="A171" s="157" t="str">
        <f>IF('Security Questions'!N175&gt;24,'Security Questions'!A175,"")</f>
        <v/>
      </c>
      <c r="B171" s="135" t="str">
        <f>IF('Risk Mitigation Impl Plan'!A171="","",'Security Questions'!H175)</f>
        <v/>
      </c>
      <c r="C171" s="138" t="str">
        <f>IF(A171="","",'Security Questions'!N175)</f>
        <v/>
      </c>
      <c r="D171" s="136" t="str">
        <f>IF(A171="","",'Security Questions'!O175)</f>
        <v/>
      </c>
    </row>
    <row r="172" spans="1:4" ht="14">
      <c r="A172" s="157" t="str">
        <f>IF('Security Questions'!N176&gt;24,'Security Questions'!A176,"")</f>
        <v/>
      </c>
      <c r="B172" s="135" t="str">
        <f>IF('Risk Mitigation Impl Plan'!A172="","",'Security Questions'!H176)</f>
        <v/>
      </c>
      <c r="C172" s="138" t="str">
        <f>IF(A172="","",'Security Questions'!N176)</f>
        <v/>
      </c>
      <c r="D172" s="136" t="str">
        <f>IF(A172="","",'Security Questions'!O176)</f>
        <v/>
      </c>
    </row>
    <row r="173" spans="1:4" ht="14">
      <c r="A173" s="157" t="str">
        <f>IF('Security Questions'!N177&gt;24,'Security Questions'!A177,"")</f>
        <v/>
      </c>
      <c r="B173" s="135" t="str">
        <f>IF('Risk Mitigation Impl Plan'!A173="","",'Security Questions'!H177)</f>
        <v/>
      </c>
      <c r="C173" s="138" t="str">
        <f>IF(A173="","",'Security Questions'!N177)</f>
        <v/>
      </c>
      <c r="D173" s="136" t="str">
        <f>IF(A173="","",'Security Questions'!O177)</f>
        <v/>
      </c>
    </row>
    <row r="174" spans="1:4" ht="14">
      <c r="A174" s="157" t="str">
        <f>IF('Security Questions'!N178&gt;24,'Security Questions'!A178,"")</f>
        <v/>
      </c>
      <c r="B174" s="135" t="str">
        <f>IF('Risk Mitigation Impl Plan'!A174="","",'Security Questions'!H178)</f>
        <v/>
      </c>
      <c r="C174" s="138" t="str">
        <f>IF(A174="","",'Security Questions'!N178)</f>
        <v/>
      </c>
      <c r="D174" s="136" t="str">
        <f>IF(A174="","",'Security Questions'!O178)</f>
        <v/>
      </c>
    </row>
    <row r="175" spans="1:4" ht="14">
      <c r="A175" s="157" t="str">
        <f>IF('Security Questions'!N179&gt;24,'Security Questions'!A179,"")</f>
        <v/>
      </c>
      <c r="B175" s="135" t="str">
        <f>IF('Risk Mitigation Impl Plan'!A175="","",'Security Questions'!H179)</f>
        <v/>
      </c>
      <c r="C175" s="138" t="str">
        <f>IF(A175="","",'Security Questions'!N179)</f>
        <v/>
      </c>
      <c r="D175" s="136" t="str">
        <f>IF(A175="","",'Security Questions'!O179)</f>
        <v/>
      </c>
    </row>
    <row r="176" spans="1:4" ht="14">
      <c r="A176" s="157" t="str">
        <f>IF('Security Questions'!N180&gt;24,'Security Questions'!A180,"")</f>
        <v/>
      </c>
      <c r="B176" s="135" t="str">
        <f>IF('Risk Mitigation Impl Plan'!A176="","",'Security Questions'!H180)</f>
        <v/>
      </c>
      <c r="C176" s="138" t="str">
        <f>IF(A176="","",'Security Questions'!N180)</f>
        <v/>
      </c>
      <c r="D176" s="136" t="str">
        <f>IF(A176="","",'Security Questions'!O180)</f>
        <v/>
      </c>
    </row>
    <row r="177" spans="1:4" ht="14">
      <c r="A177" s="157" t="str">
        <f>IF('Security Questions'!N181&gt;24,'Security Questions'!A181,"")</f>
        <v/>
      </c>
      <c r="B177" s="135" t="str">
        <f>IF('Risk Mitigation Impl Plan'!A177="","",'Security Questions'!H181)</f>
        <v/>
      </c>
      <c r="C177" s="138" t="str">
        <f>IF(A177="","",'Security Questions'!N181)</f>
        <v/>
      </c>
      <c r="D177" s="136" t="str">
        <f>IF(A177="","",'Security Questions'!O181)</f>
        <v/>
      </c>
    </row>
    <row r="178" spans="1:4" ht="14">
      <c r="A178" s="157" t="str">
        <f>IF('Security Questions'!N182&gt;24,'Security Questions'!A182,"")</f>
        <v/>
      </c>
      <c r="B178" s="135" t="str">
        <f>IF('Risk Mitigation Impl Plan'!A178="","",'Security Questions'!H182)</f>
        <v/>
      </c>
      <c r="C178" s="138" t="str">
        <f>IF(A178="","",'Security Questions'!N182)</f>
        <v/>
      </c>
      <c r="D178" s="136" t="str">
        <f>IF(A178="","",'Security Questions'!O182)</f>
        <v/>
      </c>
    </row>
    <row r="179" spans="1:4" ht="14">
      <c r="A179" s="157" t="str">
        <f>IF('Security Questions'!N183&gt;24,'Security Questions'!A183,"")</f>
        <v/>
      </c>
      <c r="B179" s="135" t="str">
        <f>IF('Risk Mitigation Impl Plan'!A179="","",'Security Questions'!H183)</f>
        <v/>
      </c>
      <c r="C179" s="138" t="str">
        <f>IF(A179="","",'Security Questions'!N183)</f>
        <v/>
      </c>
      <c r="D179" s="136" t="str">
        <f>IF(A179="","",'Security Questions'!O183)</f>
        <v/>
      </c>
    </row>
    <row r="180" spans="1:4" ht="14">
      <c r="A180" s="157" t="str">
        <f>IF('Security Questions'!N184&gt;24,'Security Questions'!A184,"")</f>
        <v/>
      </c>
      <c r="B180" s="135" t="str">
        <f>IF('Risk Mitigation Impl Plan'!A180="","",'Security Questions'!H184)</f>
        <v/>
      </c>
      <c r="C180" s="138" t="str">
        <f>IF(A180="","",'Security Questions'!N184)</f>
        <v/>
      </c>
      <c r="D180" s="136" t="str">
        <f>IF(A180="","",'Security Questions'!O184)</f>
        <v/>
      </c>
    </row>
    <row r="181" spans="1:4" ht="14">
      <c r="A181" s="157" t="str">
        <f>IF('Security Questions'!N185&gt;24,'Security Questions'!A185,"")</f>
        <v/>
      </c>
      <c r="B181" s="135" t="str">
        <f>IF('Risk Mitigation Impl Plan'!A181="","",'Security Questions'!H185)</f>
        <v/>
      </c>
      <c r="C181" s="138" t="str">
        <f>IF(A181="","",'Security Questions'!N185)</f>
        <v/>
      </c>
      <c r="D181" s="136" t="str">
        <f>IF(A181="","",'Security Questions'!O185)</f>
        <v/>
      </c>
    </row>
    <row r="182" spans="1:4" ht="14">
      <c r="A182" s="157" t="str">
        <f>IF('Security Questions'!N186&gt;24,'Security Questions'!A186,"")</f>
        <v/>
      </c>
      <c r="B182" s="135" t="str">
        <f>IF('Risk Mitigation Impl Plan'!A182="","",'Security Questions'!H186)</f>
        <v/>
      </c>
      <c r="C182" s="138" t="str">
        <f>IF(A182="","",'Security Questions'!N186)</f>
        <v/>
      </c>
      <c r="D182" s="136" t="str">
        <f>IF(A182="","",'Security Questions'!O186)</f>
        <v/>
      </c>
    </row>
    <row r="183" spans="1:4" ht="14">
      <c r="A183" s="157" t="str">
        <f>IF('Security Questions'!N187&gt;24,'Security Questions'!A187,"")</f>
        <v/>
      </c>
      <c r="B183" s="135" t="str">
        <f>IF('Risk Mitigation Impl Plan'!A183="","",'Security Questions'!H187)</f>
        <v/>
      </c>
      <c r="C183" s="138" t="str">
        <f>IF(A183="","",'Security Questions'!N187)</f>
        <v/>
      </c>
      <c r="D183" s="136" t="str">
        <f>IF(A183="","",'Security Questions'!O187)</f>
        <v/>
      </c>
    </row>
    <row r="184" spans="1:4" ht="14">
      <c r="A184" s="157" t="str">
        <f>IF('Security Questions'!N188&gt;24,'Security Questions'!A188,"")</f>
        <v/>
      </c>
      <c r="B184" s="135" t="str">
        <f>IF('Risk Mitigation Impl Plan'!A184="","",'Security Questions'!H188)</f>
        <v/>
      </c>
      <c r="C184" s="138" t="str">
        <f>IF(A184="","",'Security Questions'!N188)</f>
        <v/>
      </c>
      <c r="D184" s="136" t="str">
        <f>IF(A184="","",'Security Questions'!O188)</f>
        <v/>
      </c>
    </row>
    <row r="185" spans="1:4" ht="14">
      <c r="A185" s="157" t="str">
        <f>IF('Security Questions'!N189&gt;24,'Security Questions'!A189,"")</f>
        <v/>
      </c>
      <c r="B185" s="135" t="str">
        <f>IF('Risk Mitigation Impl Plan'!A185="","",'Security Questions'!H189)</f>
        <v/>
      </c>
      <c r="C185" s="138" t="str">
        <f>IF(A185="","",'Security Questions'!N189)</f>
        <v/>
      </c>
      <c r="D185" s="136" t="str">
        <f>IF(A185="","",'Security Questions'!O189)</f>
        <v/>
      </c>
    </row>
    <row r="186" spans="1:4" ht="14">
      <c r="A186" s="157" t="str">
        <f>IF('Security Questions'!N190&gt;24,'Security Questions'!A190,"")</f>
        <v/>
      </c>
      <c r="B186" s="135" t="str">
        <f>IF('Risk Mitigation Impl Plan'!A186="","",'Security Questions'!H190)</f>
        <v/>
      </c>
      <c r="C186" s="138" t="str">
        <f>IF(A186="","",'Security Questions'!N190)</f>
        <v/>
      </c>
      <c r="D186" s="136" t="str">
        <f>IF(A186="","",'Security Questions'!O190)</f>
        <v/>
      </c>
    </row>
    <row r="187" spans="1:4" ht="14">
      <c r="A187" s="157" t="str">
        <f>IF('Security Questions'!N191&gt;24,'Security Questions'!A191,"")</f>
        <v/>
      </c>
      <c r="B187" s="135" t="str">
        <f>IF('Risk Mitigation Impl Plan'!A187="","",'Security Questions'!H191)</f>
        <v/>
      </c>
      <c r="C187" s="138" t="str">
        <f>IF(A187="","",'Security Questions'!N191)</f>
        <v/>
      </c>
      <c r="D187" s="136" t="str">
        <f>IF(A187="","",'Security Questions'!O191)</f>
        <v/>
      </c>
    </row>
    <row r="188" spans="1:4" ht="14">
      <c r="A188" s="157" t="str">
        <f>IF('Security Questions'!N192&gt;24,'Security Questions'!A192,"")</f>
        <v/>
      </c>
      <c r="B188" s="135" t="str">
        <f>IF('Risk Mitigation Impl Plan'!A188="","",'Security Questions'!H192)</f>
        <v/>
      </c>
      <c r="C188" s="138" t="str">
        <f>IF(A188="","",'Security Questions'!N192)</f>
        <v/>
      </c>
      <c r="D188" s="136" t="str">
        <f>IF(A188="","",'Security Questions'!O192)</f>
        <v/>
      </c>
    </row>
    <row r="189" spans="1:4" ht="14">
      <c r="A189" s="157" t="str">
        <f>IF('Security Questions'!N193&gt;24,'Security Questions'!A193,"")</f>
        <v/>
      </c>
      <c r="B189" s="135" t="str">
        <f>IF('Risk Mitigation Impl Plan'!A189="","",'Security Questions'!H193)</f>
        <v/>
      </c>
      <c r="C189" s="138" t="str">
        <f>IF(A189="","",'Security Questions'!N193)</f>
        <v/>
      </c>
      <c r="D189" s="136" t="str">
        <f>IF(A189="","",'Security Questions'!O193)</f>
        <v/>
      </c>
    </row>
    <row r="190" spans="1:4" ht="14">
      <c r="A190" s="157" t="str">
        <f>IF('Security Questions'!N194&gt;24,'Security Questions'!A194,"")</f>
        <v/>
      </c>
      <c r="B190" s="135" t="str">
        <f>IF('Risk Mitigation Impl Plan'!A190="","",'Security Questions'!H194)</f>
        <v/>
      </c>
      <c r="C190" s="138" t="str">
        <f>IF(A190="","",'Security Questions'!N194)</f>
        <v/>
      </c>
      <c r="D190" s="136" t="str">
        <f>IF(A190="","",'Security Questions'!O194)</f>
        <v/>
      </c>
    </row>
    <row r="191" spans="1:4" ht="14">
      <c r="A191" s="157" t="str">
        <f>IF('Security Questions'!N195&gt;24,'Security Questions'!A195,"")</f>
        <v/>
      </c>
      <c r="B191" s="135" t="str">
        <f>IF('Risk Mitigation Impl Plan'!A191="","",'Security Questions'!H195)</f>
        <v/>
      </c>
      <c r="C191" s="138" t="str">
        <f>IF(A191="","",'Security Questions'!N195)</f>
        <v/>
      </c>
      <c r="D191" s="136" t="str">
        <f>IF(A191="","",'Security Questions'!O195)</f>
        <v/>
      </c>
    </row>
    <row r="192" spans="1:4" ht="14">
      <c r="A192" s="157" t="str">
        <f>IF('Security Questions'!N196&gt;24,'Security Questions'!A196,"")</f>
        <v/>
      </c>
      <c r="B192" s="135" t="str">
        <f>IF('Risk Mitigation Impl Plan'!A192="","",'Security Questions'!H196)</f>
        <v/>
      </c>
      <c r="C192" s="138" t="str">
        <f>IF(A192="","",'Security Questions'!N196)</f>
        <v/>
      </c>
      <c r="D192" s="136" t="str">
        <f>IF(A192="","",'Security Questions'!O196)</f>
        <v/>
      </c>
    </row>
    <row r="193" spans="1:4" ht="14">
      <c r="A193" s="157" t="str">
        <f>IF('Security Questions'!N197&gt;24,'Security Questions'!A197,"")</f>
        <v/>
      </c>
      <c r="B193" s="135" t="str">
        <f>IF('Risk Mitigation Impl Plan'!A193="","",'Security Questions'!H197)</f>
        <v/>
      </c>
      <c r="C193" s="138" t="str">
        <f>IF(A193="","",'Security Questions'!N197)</f>
        <v/>
      </c>
      <c r="D193" s="136" t="str">
        <f>IF(A193="","",'Security Questions'!O197)</f>
        <v/>
      </c>
    </row>
    <row r="194" spans="1:4" ht="14">
      <c r="A194" s="157" t="str">
        <f>IF('Security Questions'!N198&gt;24,'Security Questions'!A198,"")</f>
        <v/>
      </c>
      <c r="B194" s="135" t="str">
        <f>IF('Risk Mitigation Impl Plan'!A194="","",'Security Questions'!H198)</f>
        <v/>
      </c>
      <c r="C194" s="138" t="str">
        <f>IF(A194="","",'Security Questions'!N198)</f>
        <v/>
      </c>
      <c r="D194" s="136" t="str">
        <f>IF(A194="","",'Security Questions'!O198)</f>
        <v/>
      </c>
    </row>
    <row r="195" spans="1:4" ht="14">
      <c r="A195" s="157" t="str">
        <f>IF('Security Questions'!N199&gt;24,'Security Questions'!A199,"")</f>
        <v/>
      </c>
      <c r="B195" s="135" t="str">
        <f>IF('Risk Mitigation Impl Plan'!A195="","",'Security Questions'!H199)</f>
        <v/>
      </c>
      <c r="C195" s="138" t="str">
        <f>IF(A195="","",'Security Questions'!N199)</f>
        <v/>
      </c>
      <c r="D195" s="136" t="str">
        <f>IF(A195="","",'Security Questions'!O199)</f>
        <v/>
      </c>
    </row>
    <row r="196" spans="1:4" ht="14">
      <c r="A196" s="157" t="str">
        <f>IF('Security Questions'!N200&gt;24,'Security Questions'!A200,"")</f>
        <v/>
      </c>
      <c r="B196" s="135" t="str">
        <f>IF('Risk Mitigation Impl Plan'!A196="","",'Security Questions'!H200)</f>
        <v/>
      </c>
      <c r="C196" s="138" t="str">
        <f>IF(A196="","",'Security Questions'!N200)</f>
        <v/>
      </c>
      <c r="D196" s="136" t="str">
        <f>IF(A196="","",'Security Questions'!O200)</f>
        <v/>
      </c>
    </row>
    <row r="197" spans="1:4" ht="14">
      <c r="A197" s="157" t="str">
        <f>IF('Security Questions'!N201&gt;24,'Security Questions'!A201,"")</f>
        <v/>
      </c>
      <c r="B197" s="135" t="str">
        <f>IF('Risk Mitigation Impl Plan'!A197="","",'Security Questions'!H201)</f>
        <v/>
      </c>
      <c r="C197" s="138" t="str">
        <f>IF(A197="","",'Security Questions'!N201)</f>
        <v/>
      </c>
      <c r="D197" s="136" t="str">
        <f>IF(A197="","",'Security Questions'!O201)</f>
        <v/>
      </c>
    </row>
    <row r="198" spans="1:4" ht="14">
      <c r="A198" s="157" t="str">
        <f>IF('Security Questions'!N202&gt;24,'Security Questions'!A202,"")</f>
        <v/>
      </c>
      <c r="B198" s="135" t="str">
        <f>IF('Risk Mitigation Impl Plan'!A198="","",'Security Questions'!H202)</f>
        <v/>
      </c>
      <c r="C198" s="138" t="str">
        <f>IF(A198="","",'Security Questions'!N202)</f>
        <v/>
      </c>
      <c r="D198" s="136" t="str">
        <f>IF(A198="","",'Security Questions'!O202)</f>
        <v/>
      </c>
    </row>
    <row r="199" spans="1:4" ht="14">
      <c r="A199" s="157" t="str">
        <f>IF('Security Questions'!N203&gt;24,'Security Questions'!A203,"")</f>
        <v/>
      </c>
      <c r="B199" s="135" t="str">
        <f>IF('Risk Mitigation Impl Plan'!A199="","",'Security Questions'!H203)</f>
        <v/>
      </c>
      <c r="C199" s="138" t="str">
        <f>IF(A199="","",'Security Questions'!N203)</f>
        <v/>
      </c>
      <c r="D199" s="136" t="str">
        <f>IF(A199="","",'Security Questions'!O203)</f>
        <v/>
      </c>
    </row>
    <row r="200" spans="1:4" ht="14">
      <c r="A200" s="157" t="str">
        <f>IF('Security Questions'!N204&gt;24,'Security Questions'!A204,"")</f>
        <v/>
      </c>
      <c r="B200" s="135" t="str">
        <f>IF('Risk Mitigation Impl Plan'!A200="","",'Security Questions'!H204)</f>
        <v/>
      </c>
      <c r="C200" s="138" t="str">
        <f>IF(A200="","",'Security Questions'!N204)</f>
        <v/>
      </c>
      <c r="D200" s="136" t="str">
        <f>IF(A200="","",'Security Questions'!O204)</f>
        <v/>
      </c>
    </row>
    <row r="201" spans="1:4" ht="14">
      <c r="A201" s="157" t="str">
        <f>IF('Security Questions'!N205&gt;24,'Security Questions'!A205,"")</f>
        <v/>
      </c>
      <c r="B201" s="135" t="str">
        <f>IF('Risk Mitigation Impl Plan'!A201="","",'Security Questions'!H205)</f>
        <v/>
      </c>
      <c r="C201" s="138" t="str">
        <f>IF(A201="","",'Security Questions'!N205)</f>
        <v/>
      </c>
      <c r="D201" s="136" t="str">
        <f>IF(A201="","",'Security Questions'!O205)</f>
        <v/>
      </c>
    </row>
  </sheetData>
  <autoFilter ref="A1:M201" xr:uid="{00000000-0009-0000-0000-000005000000}"/>
  <hyperlinks>
    <hyperlink ref="A2" location="'Security Questions'!A2" display="'Security Questions'!A2" xr:uid="{00000000-0004-0000-0500-000000000000}"/>
    <hyperlink ref="A3:A201" location="'Security Questions'!A2" display="'Security Questions'!A2" xr:uid="{00000000-0004-0000-0500-000001000000}"/>
    <hyperlink ref="A3" location="'Security Questions'!A3" display="'Security Questions'!A3" xr:uid="{00000000-0004-0000-0500-000002000000}"/>
    <hyperlink ref="A4" location="'Security Questions'!A4" display="'Security Questions'!A4" xr:uid="{00000000-0004-0000-0500-000003000000}"/>
    <hyperlink ref="A5" location="'Security Questions'!A5" display="'Security Questions'!A5" xr:uid="{00000000-0004-0000-0500-000004000000}"/>
    <hyperlink ref="A6" location="'Security Questions'!A6" display="'Security Questions'!A6" xr:uid="{00000000-0004-0000-0500-000005000000}"/>
    <hyperlink ref="A7" location="'Security Questions'!A7" display="'Security Questions'!A7" xr:uid="{00000000-0004-0000-0500-000006000000}"/>
    <hyperlink ref="A8" location="'Security Questions'!A8" display="'Security Questions'!A8" xr:uid="{00000000-0004-0000-0500-000007000000}"/>
    <hyperlink ref="A9" location="'Security Questions'!A9" display="'Security Questions'!A9" xr:uid="{00000000-0004-0000-0500-000008000000}"/>
    <hyperlink ref="A10" location="'Security Questions'!A10" display="'Security Questions'!A10" xr:uid="{00000000-0004-0000-0500-000009000000}"/>
    <hyperlink ref="A11" location="'Security Questions'!A11" display="'Security Questions'!A11" xr:uid="{00000000-0004-0000-0500-00000A000000}"/>
    <hyperlink ref="A12" location="'Security Questions'!A12" display="'Security Questions'!A12" xr:uid="{00000000-0004-0000-0500-00000B000000}"/>
    <hyperlink ref="A13" location="'Security Questions'!A13" display="'Security Questions'!A13" xr:uid="{00000000-0004-0000-0500-00000C000000}"/>
    <hyperlink ref="A14" location="'Security Questions'!A14" display="'Security Questions'!A14" xr:uid="{00000000-0004-0000-0500-00000D000000}"/>
    <hyperlink ref="A15" location="'Security Questions'!A15" display="'Security Questions'!A15" xr:uid="{00000000-0004-0000-0500-00000E000000}"/>
    <hyperlink ref="A16" location="'Security Questions'!A16" display="'Security Questions'!A16" xr:uid="{00000000-0004-0000-0500-00000F000000}"/>
    <hyperlink ref="A17" location="'Security Questions'!A17" display="'Security Questions'!A17" xr:uid="{00000000-0004-0000-0500-000010000000}"/>
    <hyperlink ref="A18" location="'Security Questions'!A18" display="'Security Questions'!A18" xr:uid="{00000000-0004-0000-0500-000011000000}"/>
    <hyperlink ref="A19" location="'Security Questions'!A19" display="'Security Questions'!A19" xr:uid="{00000000-0004-0000-0500-000012000000}"/>
    <hyperlink ref="A20" location="'Security Questions'!A20" display="'Security Questions'!A20" xr:uid="{00000000-0004-0000-0500-000013000000}"/>
    <hyperlink ref="A21" location="'Security Questions'!A21" display="'Security Questions'!A21" xr:uid="{00000000-0004-0000-0500-000014000000}"/>
    <hyperlink ref="A22" location="'Security Questions'!A22" display="'Security Questions'!A22" xr:uid="{00000000-0004-0000-0500-000015000000}"/>
    <hyperlink ref="A23" location="'Security Questions'!A23" display="'Security Questions'!A23" xr:uid="{00000000-0004-0000-0500-000016000000}"/>
    <hyperlink ref="A24" location="'Security Questions'!A24" display="'Security Questions'!A24" xr:uid="{00000000-0004-0000-0500-000017000000}"/>
    <hyperlink ref="A25" location="'Security Questions'!A25" display="'Security Questions'!A25" xr:uid="{00000000-0004-0000-0500-000018000000}"/>
    <hyperlink ref="A26" location="'Security Questions'!A26" display="'Security Questions'!A26" xr:uid="{00000000-0004-0000-0500-000019000000}"/>
    <hyperlink ref="A27" location="'Security Questions'!A27" display="'Security Questions'!A27" xr:uid="{00000000-0004-0000-0500-00001A000000}"/>
    <hyperlink ref="A28" location="'Security Questions'!A28" display="'Security Questions'!A28" xr:uid="{00000000-0004-0000-0500-00001B000000}"/>
    <hyperlink ref="A29" location="'Security Questions'!A29" display="'Security Questions'!A29" xr:uid="{00000000-0004-0000-0500-00001C000000}"/>
    <hyperlink ref="A30" location="'Security Questions'!A30" display="'Security Questions'!A30" xr:uid="{00000000-0004-0000-0500-00001D000000}"/>
    <hyperlink ref="A31" location="'Security Questions'!A31" display="'Security Questions'!A31" xr:uid="{00000000-0004-0000-0500-00001E000000}"/>
    <hyperlink ref="A32" location="'Security Questions'!A32" display="'Security Questions'!A32" xr:uid="{00000000-0004-0000-0500-00001F000000}"/>
    <hyperlink ref="A33" location="'Security Questions'!A33" display="'Security Questions'!A33" xr:uid="{00000000-0004-0000-0500-000020000000}"/>
    <hyperlink ref="A34" location="'Security Questions'!A34" display="'Security Questions'!A34" xr:uid="{00000000-0004-0000-0500-000021000000}"/>
    <hyperlink ref="A35" location="'Security Questions'!A35" display="'Security Questions'!A35" xr:uid="{00000000-0004-0000-0500-000022000000}"/>
    <hyperlink ref="A36" location="'Security Questions'!A36" display="'Security Questions'!A36" xr:uid="{00000000-0004-0000-0500-000023000000}"/>
    <hyperlink ref="A37" location="'Security Questions'!A37" display="'Security Questions'!A37" xr:uid="{00000000-0004-0000-0500-000024000000}"/>
    <hyperlink ref="A38" location="'Security Questions'!A38" display="'Security Questions'!A38" xr:uid="{00000000-0004-0000-0500-000025000000}"/>
    <hyperlink ref="A39" location="'Security Questions'!A39" display="'Security Questions'!A39" xr:uid="{00000000-0004-0000-0500-000026000000}"/>
    <hyperlink ref="A40" location="'Security Questions'!A40" display="'Security Questions'!A40" xr:uid="{00000000-0004-0000-0500-000027000000}"/>
    <hyperlink ref="A41" location="'Security Questions'!A41" display="'Security Questions'!A41" xr:uid="{00000000-0004-0000-0500-000028000000}"/>
    <hyperlink ref="A42" location="'Security Questions'!A42" display="'Security Questions'!A42" xr:uid="{00000000-0004-0000-0500-000029000000}"/>
    <hyperlink ref="A43" location="'Security Questions'!A43" display="'Security Questions'!A43" xr:uid="{00000000-0004-0000-0500-00002A000000}"/>
    <hyperlink ref="A44" location="'Security Questions'!A44" display="'Security Questions'!A44" xr:uid="{00000000-0004-0000-0500-00002B000000}"/>
    <hyperlink ref="A45" location="'Security Questions'!A45" display="'Security Questions'!A45" xr:uid="{00000000-0004-0000-0500-00002C000000}"/>
    <hyperlink ref="A46" location="'Security Questions'!A46" display="'Security Questions'!A46" xr:uid="{00000000-0004-0000-0500-00002D000000}"/>
    <hyperlink ref="A47" location="'Security Questions'!A47" display="'Security Questions'!A47" xr:uid="{00000000-0004-0000-0500-00002E000000}"/>
    <hyperlink ref="A48" location="'Security Questions'!A48" display="'Security Questions'!A48" xr:uid="{00000000-0004-0000-0500-00002F000000}"/>
    <hyperlink ref="A49" location="'Security Questions'!A49" display="'Security Questions'!A49" xr:uid="{00000000-0004-0000-0500-000030000000}"/>
    <hyperlink ref="A50" location="'Security Questions'!A50" display="'Security Questions'!A50" xr:uid="{00000000-0004-0000-0500-000031000000}"/>
    <hyperlink ref="A51" location="'Security Questions'!A51" display="'Security Questions'!A51" xr:uid="{00000000-0004-0000-0500-000032000000}"/>
    <hyperlink ref="A52" location="'Security Questions'!A52" display="'Security Questions'!A52" xr:uid="{00000000-0004-0000-0500-000033000000}"/>
    <hyperlink ref="A53" location="'Security Questions'!A53" display="'Security Questions'!A53" xr:uid="{00000000-0004-0000-0500-000034000000}"/>
    <hyperlink ref="A54" location="'Security Questions'!A54" display="'Security Questions'!A54" xr:uid="{00000000-0004-0000-0500-000035000000}"/>
    <hyperlink ref="A55" location="'Security Questions'!A55" display="'Security Questions'!A55" xr:uid="{00000000-0004-0000-0500-000036000000}"/>
    <hyperlink ref="A56" location="'Security Questions'!A56" display="'Security Questions'!A56" xr:uid="{00000000-0004-0000-0500-000037000000}"/>
    <hyperlink ref="A57" location="'Security Questions'!A57" display="'Security Questions'!A57" xr:uid="{00000000-0004-0000-0500-000038000000}"/>
    <hyperlink ref="A58" location="'Security Questions'!A58" display="'Security Questions'!A58" xr:uid="{00000000-0004-0000-0500-000039000000}"/>
    <hyperlink ref="A59" location="'Security Questions'!A59" display="'Security Questions'!A59" xr:uid="{00000000-0004-0000-0500-00003A000000}"/>
    <hyperlink ref="A60" location="'Security Questions'!A60" display="'Security Questions'!A60" xr:uid="{00000000-0004-0000-0500-00003B000000}"/>
    <hyperlink ref="A61" location="'Security Questions'!A61" display="'Security Questions'!A61" xr:uid="{00000000-0004-0000-0500-00003C000000}"/>
    <hyperlink ref="A62" location="'Security Questions'!A62" display="'Security Questions'!A62" xr:uid="{00000000-0004-0000-0500-00003D000000}"/>
    <hyperlink ref="A63" location="'Security Questions'!A63" display="'Security Questions'!A63" xr:uid="{00000000-0004-0000-0500-00003E000000}"/>
    <hyperlink ref="A64" location="'Security Questions'!A64" display="'Security Questions'!A64" xr:uid="{00000000-0004-0000-0500-00003F000000}"/>
    <hyperlink ref="A65" location="'Security Questions'!A65" display="'Security Questions'!A65" xr:uid="{00000000-0004-0000-0500-000040000000}"/>
    <hyperlink ref="A66" location="'Security Questions'!A66" display="'Security Questions'!A66" xr:uid="{00000000-0004-0000-0500-000041000000}"/>
    <hyperlink ref="A67" location="'Security Questions'!A67" display="'Security Questions'!A67" xr:uid="{00000000-0004-0000-0500-000042000000}"/>
    <hyperlink ref="A68" location="'Security Questions'!A68" display="'Security Questions'!A68" xr:uid="{00000000-0004-0000-0500-000043000000}"/>
    <hyperlink ref="A69" location="'Security Questions'!A69" display="'Security Questions'!A69" xr:uid="{00000000-0004-0000-0500-000044000000}"/>
    <hyperlink ref="A70" location="'Security Questions'!A70" display="'Security Questions'!A70" xr:uid="{00000000-0004-0000-0500-000045000000}"/>
    <hyperlink ref="A71" location="'Security Questions'!A71" display="'Security Questions'!A71" xr:uid="{00000000-0004-0000-0500-000046000000}"/>
    <hyperlink ref="A72" location="'Security Questions'!A72" display="'Security Questions'!A72" xr:uid="{00000000-0004-0000-0500-000047000000}"/>
    <hyperlink ref="A73" location="'Security Questions'!A73" display="'Security Questions'!A73" xr:uid="{00000000-0004-0000-0500-000048000000}"/>
    <hyperlink ref="A74" location="'Security Questions'!A74" display="'Security Questions'!A74" xr:uid="{00000000-0004-0000-0500-000049000000}"/>
    <hyperlink ref="A75" location="'Security Questions'!A75" display="'Security Questions'!A75" xr:uid="{00000000-0004-0000-0500-00004A000000}"/>
    <hyperlink ref="A76" location="'Security Questions'!A76" display="'Security Questions'!A76" xr:uid="{00000000-0004-0000-0500-00004B000000}"/>
    <hyperlink ref="A77" location="'Security Questions'!A77" display="'Security Questions'!A77" xr:uid="{00000000-0004-0000-0500-00004C000000}"/>
    <hyperlink ref="A78" location="'Security Questions'!A78" display="'Security Questions'!A78" xr:uid="{00000000-0004-0000-0500-00004D000000}"/>
    <hyperlink ref="A79" location="'Security Questions'!A79" display="'Security Questions'!A79" xr:uid="{00000000-0004-0000-0500-00004E000000}"/>
    <hyperlink ref="A80" location="'Security Questions'!A80" display="'Security Questions'!A80" xr:uid="{00000000-0004-0000-0500-00004F000000}"/>
    <hyperlink ref="A81" location="'Security Questions'!A81" display="'Security Questions'!A81" xr:uid="{00000000-0004-0000-0500-000050000000}"/>
    <hyperlink ref="A82" location="'Security Questions'!A82" display="'Security Questions'!A82" xr:uid="{00000000-0004-0000-0500-000051000000}"/>
    <hyperlink ref="A83" location="'Security Questions'!A83" display="'Security Questions'!A83" xr:uid="{00000000-0004-0000-0500-000052000000}"/>
    <hyperlink ref="A84" location="'Security Questions'!A84" display="'Security Questions'!A84" xr:uid="{00000000-0004-0000-0500-000053000000}"/>
    <hyperlink ref="A85" location="'Security Questions'!A85" display="'Security Questions'!A85" xr:uid="{00000000-0004-0000-0500-000054000000}"/>
    <hyperlink ref="A86" location="'Security Questions'!A86" display="'Security Questions'!A86" xr:uid="{00000000-0004-0000-0500-000055000000}"/>
    <hyperlink ref="A87" location="'Security Questions'!A87" display="'Security Questions'!A87" xr:uid="{00000000-0004-0000-0500-000056000000}"/>
    <hyperlink ref="A88" location="'Security Questions'!A88" display="'Security Questions'!A88" xr:uid="{00000000-0004-0000-0500-000057000000}"/>
    <hyperlink ref="A89" location="'Security Questions'!A89" display="'Security Questions'!A89" xr:uid="{00000000-0004-0000-0500-000058000000}"/>
    <hyperlink ref="A90" location="'Security Questions'!A90" display="'Security Questions'!A90" xr:uid="{00000000-0004-0000-0500-000059000000}"/>
    <hyperlink ref="A91" location="'Security Questions'!A91" display="'Security Questions'!A91" xr:uid="{00000000-0004-0000-0500-00005A000000}"/>
    <hyperlink ref="A92" location="'Security Questions'!A92" display="'Security Questions'!A92" xr:uid="{00000000-0004-0000-0500-00005B000000}"/>
    <hyperlink ref="A94" location="'Security Questions'!A94" display="'Security Questions'!A94" xr:uid="{00000000-0004-0000-0500-00005C000000}"/>
    <hyperlink ref="A95" location="'Security Questions'!A95" display="'Security Questions'!A95" xr:uid="{00000000-0004-0000-0500-00005D000000}"/>
    <hyperlink ref="A96" location="'Security Questions'!A96" display="'Security Questions'!A96" xr:uid="{00000000-0004-0000-0500-00005E000000}"/>
    <hyperlink ref="A97" location="'Security Questions'!A97" display="'Security Questions'!A97" xr:uid="{00000000-0004-0000-0500-00005F000000}"/>
    <hyperlink ref="A98" location="'Security Questions'!A98" display="'Security Questions'!A98" xr:uid="{00000000-0004-0000-0500-000060000000}"/>
    <hyperlink ref="A99" location="'Security Questions'!A99" display="'Security Questions'!A99" xr:uid="{00000000-0004-0000-0500-000061000000}"/>
    <hyperlink ref="A100" location="'Security Questions'!A100" display="'Security Questions'!A100" xr:uid="{00000000-0004-0000-0500-000062000000}"/>
    <hyperlink ref="A101" location="'Security Questions'!A101" display="'Security Questions'!A101" xr:uid="{00000000-0004-0000-0500-000063000000}"/>
    <hyperlink ref="A102" location="'Security Questions'!A102" display="'Security Questions'!A102" xr:uid="{00000000-0004-0000-0500-000064000000}"/>
    <hyperlink ref="A103" location="'Security Questions'!A103" display="'Security Questions'!A103" xr:uid="{00000000-0004-0000-0500-000065000000}"/>
    <hyperlink ref="A104" location="'Security Questions'!A104" display="'Security Questions'!A104" xr:uid="{00000000-0004-0000-0500-000066000000}"/>
    <hyperlink ref="A105" location="'Security Questions'!A105" display="'Security Questions'!A105" xr:uid="{00000000-0004-0000-0500-000067000000}"/>
    <hyperlink ref="A106" location="'Security Questions'!A106" display="'Security Questions'!A106" xr:uid="{00000000-0004-0000-0500-000068000000}"/>
    <hyperlink ref="A107" location="'Security Questions'!A107" display="'Security Questions'!A107" xr:uid="{00000000-0004-0000-0500-000069000000}"/>
    <hyperlink ref="A108" location="'Security Questions'!A108" display="'Security Questions'!A108" xr:uid="{00000000-0004-0000-0500-00006A000000}"/>
    <hyperlink ref="A109" location="'Security Questions'!A109" display="'Security Questions'!A109" xr:uid="{00000000-0004-0000-0500-00006B000000}"/>
    <hyperlink ref="A110" location="'Security Questions'!A110" display="'Security Questions'!A110" xr:uid="{00000000-0004-0000-0500-00006C000000}"/>
    <hyperlink ref="A111" location="'Security Questions'!A111" display="'Security Questions'!A111" xr:uid="{00000000-0004-0000-0500-00006D000000}"/>
    <hyperlink ref="A112" location="'Security Questions'!A112" display="'Security Questions'!A112" xr:uid="{00000000-0004-0000-0500-00006E000000}"/>
    <hyperlink ref="A113" location="'Security Questions'!A113" display="'Security Questions'!A113" xr:uid="{00000000-0004-0000-0500-00006F000000}"/>
    <hyperlink ref="A114" location="'Security Questions'!A114" display="'Security Questions'!A114" xr:uid="{00000000-0004-0000-0500-000070000000}"/>
    <hyperlink ref="A115" location="'Security Questions'!A115" display="'Security Questions'!A115" xr:uid="{00000000-0004-0000-0500-000071000000}"/>
    <hyperlink ref="A116" location="'Security Questions'!A116" display="'Security Questions'!A116" xr:uid="{00000000-0004-0000-0500-000072000000}"/>
    <hyperlink ref="A117" location="'Security Questions'!A117" display="'Security Questions'!A117" xr:uid="{00000000-0004-0000-0500-000073000000}"/>
    <hyperlink ref="A118" location="'Security Questions'!A118" display="'Security Questions'!A118" xr:uid="{00000000-0004-0000-0500-000074000000}"/>
    <hyperlink ref="A119" location="'Security Questions'!A119" display="'Security Questions'!A119" xr:uid="{00000000-0004-0000-0500-000075000000}"/>
    <hyperlink ref="A120" location="'Security Questions'!A120" display="'Security Questions'!A120" xr:uid="{00000000-0004-0000-0500-000076000000}"/>
    <hyperlink ref="A121" location="'Security Questions'!A121" display="'Security Questions'!A121" xr:uid="{00000000-0004-0000-0500-000077000000}"/>
    <hyperlink ref="A122" location="'Security Questions'!A122" display="'Security Questions'!A122" xr:uid="{00000000-0004-0000-0500-000078000000}"/>
    <hyperlink ref="A123" location="'Security Questions'!A123" display="'Security Questions'!A123" xr:uid="{00000000-0004-0000-0500-000079000000}"/>
    <hyperlink ref="A124" location="'Security Questions'!A124" display="'Security Questions'!A124" xr:uid="{00000000-0004-0000-0500-00007A000000}"/>
    <hyperlink ref="A125" location="'Security Questions'!A125" display="'Security Questions'!A125" xr:uid="{00000000-0004-0000-0500-00007B000000}"/>
    <hyperlink ref="A126" location="'Security Questions'!A126" display="'Security Questions'!A126" xr:uid="{00000000-0004-0000-0500-00007C000000}"/>
    <hyperlink ref="A127" location="'Security Questions'!A127" display="'Security Questions'!A127" xr:uid="{00000000-0004-0000-0500-00007D000000}"/>
    <hyperlink ref="A128" location="'Security Questions'!A128" display="'Security Questions'!A128" xr:uid="{00000000-0004-0000-0500-00007E000000}"/>
    <hyperlink ref="A129" location="'Security Questions'!A129" display="'Security Questions'!A129" xr:uid="{00000000-0004-0000-0500-00007F000000}"/>
    <hyperlink ref="A130" location="'Security Questions'!A130" display="'Security Questions'!A130" xr:uid="{00000000-0004-0000-0500-000080000000}"/>
    <hyperlink ref="A131" location="'Security Questions'!A131" display="'Security Questions'!A131" xr:uid="{00000000-0004-0000-0500-000081000000}"/>
    <hyperlink ref="A132" location="'Security Questions'!A132" display="'Security Questions'!A132" xr:uid="{00000000-0004-0000-0500-000082000000}"/>
    <hyperlink ref="A133" location="'Security Questions'!A133" display="'Security Questions'!A133" xr:uid="{00000000-0004-0000-0500-000083000000}"/>
    <hyperlink ref="A134" location="'Security Questions'!A134" display="'Security Questions'!A134" xr:uid="{00000000-0004-0000-0500-000084000000}"/>
    <hyperlink ref="A135" location="'Security Questions'!A135" display="'Security Questions'!A135" xr:uid="{00000000-0004-0000-0500-000085000000}"/>
    <hyperlink ref="A136" location="'Security Questions'!A136" display="'Security Questions'!A136" xr:uid="{00000000-0004-0000-0500-000086000000}"/>
    <hyperlink ref="A137" location="'Security Questions'!A137" display="'Security Questions'!A137" xr:uid="{00000000-0004-0000-0500-000087000000}"/>
    <hyperlink ref="A138" location="'Security Questions'!A138" display="'Security Questions'!A138" xr:uid="{00000000-0004-0000-0500-000088000000}"/>
    <hyperlink ref="A139" location="'Security Questions'!A139" display="'Security Questions'!A139" xr:uid="{00000000-0004-0000-0500-000089000000}"/>
    <hyperlink ref="A140" location="'Security Questions'!A140" display="'Security Questions'!A140" xr:uid="{00000000-0004-0000-0500-00008A000000}"/>
    <hyperlink ref="A141" location="'Security Questions'!A141" display="'Security Questions'!A141" xr:uid="{00000000-0004-0000-0500-00008B000000}"/>
    <hyperlink ref="A142" location="'Security Questions'!A142" display="'Security Questions'!A142" xr:uid="{00000000-0004-0000-0500-00008C000000}"/>
    <hyperlink ref="A143" location="'Security Questions'!A143" display="'Security Questions'!A143" xr:uid="{00000000-0004-0000-0500-00008D000000}"/>
    <hyperlink ref="A144" location="'Security Questions'!A144" display="'Security Questions'!A144" xr:uid="{00000000-0004-0000-0500-00008E000000}"/>
    <hyperlink ref="A145" location="'Security Questions'!A145" display="'Security Questions'!A145" xr:uid="{00000000-0004-0000-0500-00008F000000}"/>
    <hyperlink ref="A146" location="'Security Questions'!A146" display="'Security Questions'!A146" xr:uid="{00000000-0004-0000-0500-000090000000}"/>
    <hyperlink ref="A147" location="'Security Questions'!A147" display="'Security Questions'!A147" xr:uid="{00000000-0004-0000-0500-000091000000}"/>
    <hyperlink ref="A148" location="'Security Questions'!A148" display="'Security Questions'!A148" xr:uid="{00000000-0004-0000-0500-000092000000}"/>
    <hyperlink ref="A149" location="'Security Questions'!A149" display="'Security Questions'!A149" xr:uid="{00000000-0004-0000-0500-000093000000}"/>
    <hyperlink ref="A150" location="'Security Questions'!A150" display="'Security Questions'!A150" xr:uid="{00000000-0004-0000-0500-000094000000}"/>
    <hyperlink ref="A151" location="'Security Questions'!A151" display="'Security Questions'!A151" xr:uid="{00000000-0004-0000-0500-000095000000}"/>
    <hyperlink ref="A152" location="'Security Questions'!A152" display="'Security Questions'!A152" xr:uid="{00000000-0004-0000-0500-000096000000}"/>
    <hyperlink ref="A153" location="'Security Questions'!A153" display="'Security Questions'!A153" xr:uid="{00000000-0004-0000-0500-000097000000}"/>
    <hyperlink ref="A154" location="'Security Questions'!A154" display="'Security Questions'!A154" xr:uid="{00000000-0004-0000-0500-000098000000}"/>
    <hyperlink ref="A155" location="'Security Questions'!A155" display="'Security Questions'!A155" xr:uid="{00000000-0004-0000-0500-000099000000}"/>
    <hyperlink ref="A156" location="'Security Questions'!A156" display="'Security Questions'!A156" xr:uid="{00000000-0004-0000-0500-00009A000000}"/>
    <hyperlink ref="A157" location="'Security Questions'!A157" display="'Security Questions'!A157" xr:uid="{00000000-0004-0000-0500-00009B000000}"/>
    <hyperlink ref="A158" location="'Security Questions'!A158" display="'Security Questions'!A158" xr:uid="{00000000-0004-0000-0500-00009C000000}"/>
    <hyperlink ref="A159" location="'Security Questions'!A159" display="'Security Questions'!A159" xr:uid="{00000000-0004-0000-0500-00009D000000}"/>
    <hyperlink ref="A160" location="'Security Questions'!A160" display="'Security Questions'!A160" xr:uid="{00000000-0004-0000-0500-00009E000000}"/>
    <hyperlink ref="A161" location="'Security Questions'!A161" display="'Security Questions'!A161" xr:uid="{00000000-0004-0000-0500-00009F000000}"/>
    <hyperlink ref="A162" location="'Security Questions'!A162" display="'Security Questions'!A162" xr:uid="{00000000-0004-0000-0500-0000A0000000}"/>
    <hyperlink ref="A163" location="'Security Questions'!A163" display="'Security Questions'!A163" xr:uid="{00000000-0004-0000-0500-0000A1000000}"/>
    <hyperlink ref="A164" location="'Security Questions'!A164" display="'Security Questions'!A164" xr:uid="{00000000-0004-0000-0500-0000A2000000}"/>
    <hyperlink ref="A165" location="'Security Questions'!A165" display="'Security Questions'!A165" xr:uid="{00000000-0004-0000-0500-0000A3000000}"/>
    <hyperlink ref="A166" location="'Security Questions'!A166" display="'Security Questions'!A166" xr:uid="{00000000-0004-0000-0500-0000A4000000}"/>
    <hyperlink ref="A167" location="'Security Questions'!A167" display="'Security Questions'!A167" xr:uid="{00000000-0004-0000-0500-0000A5000000}"/>
    <hyperlink ref="A168" location="'Security Questions'!A168" display="'Security Questions'!A168" xr:uid="{00000000-0004-0000-0500-0000A6000000}"/>
    <hyperlink ref="A169" location="'Security Questions'!A169" display="'Security Questions'!A169" xr:uid="{00000000-0004-0000-0500-0000A7000000}"/>
    <hyperlink ref="A170" location="'Security Questions'!A170" display="'Security Questions'!A170" xr:uid="{00000000-0004-0000-0500-0000A8000000}"/>
    <hyperlink ref="A171" location="'Security Questions'!A171" display="'Security Questions'!A171" xr:uid="{00000000-0004-0000-0500-0000A9000000}"/>
    <hyperlink ref="A172" location="'Security Questions'!A172" display="'Security Questions'!A172" xr:uid="{00000000-0004-0000-0500-0000AA000000}"/>
    <hyperlink ref="A173" location="'Security Questions'!A173" display="'Security Questions'!A173" xr:uid="{00000000-0004-0000-0500-0000AB000000}"/>
    <hyperlink ref="A174" location="'Security Questions'!A174" display="'Security Questions'!A174" xr:uid="{00000000-0004-0000-0500-0000AC000000}"/>
    <hyperlink ref="A175" location="'Security Questions'!A175" display="'Security Questions'!A175" xr:uid="{00000000-0004-0000-0500-0000AD000000}"/>
    <hyperlink ref="A176" location="'Security Questions'!A176" display="'Security Questions'!A176" xr:uid="{00000000-0004-0000-0500-0000AE000000}"/>
    <hyperlink ref="A177" location="'Security Questions'!A177" display="'Security Questions'!A177" xr:uid="{00000000-0004-0000-0500-0000AF000000}"/>
    <hyperlink ref="A178" location="'Security Questions'!A178" display="'Security Questions'!A178" xr:uid="{00000000-0004-0000-0500-0000B0000000}"/>
    <hyperlink ref="A179" location="'Security Questions'!A179" display="'Security Questions'!A179" xr:uid="{00000000-0004-0000-0500-0000B1000000}"/>
    <hyperlink ref="A180" location="'Security Questions'!A180" display="'Security Questions'!A180" xr:uid="{00000000-0004-0000-0500-0000B2000000}"/>
    <hyperlink ref="A181" location="'Security Questions'!A181" display="'Security Questions'!A181" xr:uid="{00000000-0004-0000-0500-0000B3000000}"/>
    <hyperlink ref="A182" location="'Security Questions'!A182" display="'Security Questions'!A182" xr:uid="{00000000-0004-0000-0500-0000B4000000}"/>
    <hyperlink ref="A183" location="'Security Questions'!A183" display="'Security Questions'!A183" xr:uid="{00000000-0004-0000-0500-0000B5000000}"/>
    <hyperlink ref="A184" location="'Security Questions'!A184" display="'Security Questions'!A184" xr:uid="{00000000-0004-0000-0500-0000B6000000}"/>
    <hyperlink ref="A185" location="'Security Questions'!A185" display="'Security Questions'!A185" xr:uid="{00000000-0004-0000-0500-0000B7000000}"/>
    <hyperlink ref="A186" location="'Security Questions'!A186" display="'Security Questions'!A186" xr:uid="{00000000-0004-0000-0500-0000B8000000}"/>
    <hyperlink ref="A187" location="'Security Questions'!A187" display="'Security Questions'!A187" xr:uid="{00000000-0004-0000-0500-0000B9000000}"/>
    <hyperlink ref="A188" location="'Security Questions'!A188" display="'Security Questions'!A188" xr:uid="{00000000-0004-0000-0500-0000BA000000}"/>
    <hyperlink ref="A189" location="'Security Questions'!A189" display="'Security Questions'!A189" xr:uid="{00000000-0004-0000-0500-0000BB000000}"/>
    <hyperlink ref="A190" location="'Security Questions'!A190" display="'Security Questions'!A190" xr:uid="{00000000-0004-0000-0500-0000BC000000}"/>
    <hyperlink ref="A191" location="'Security Questions'!A191" display="'Security Questions'!A191" xr:uid="{00000000-0004-0000-0500-0000BD000000}"/>
    <hyperlink ref="A192" location="'Security Questions'!A192" display="'Security Questions'!A192" xr:uid="{00000000-0004-0000-0500-0000BE000000}"/>
    <hyperlink ref="A193" location="'Security Questions'!A193" display="'Security Questions'!A193" xr:uid="{00000000-0004-0000-0500-0000BF000000}"/>
    <hyperlink ref="A194" location="'Security Questions'!A194" display="'Security Questions'!A194" xr:uid="{00000000-0004-0000-0500-0000C0000000}"/>
    <hyperlink ref="A195" location="'Security Questions'!A195" display="'Security Questions'!A195" xr:uid="{00000000-0004-0000-0500-0000C1000000}"/>
    <hyperlink ref="A196" location="'Security Questions'!A196" display="'Security Questions'!A196" xr:uid="{00000000-0004-0000-0500-0000C2000000}"/>
    <hyperlink ref="A197" location="'Security Questions'!A197" display="'Security Questions'!A197" xr:uid="{00000000-0004-0000-0500-0000C3000000}"/>
    <hyperlink ref="A198" location="'Security Questions'!A198" display="'Security Questions'!A198" xr:uid="{00000000-0004-0000-0500-0000C4000000}"/>
    <hyperlink ref="A199" location="'Security Questions'!A199" display="'Security Questions'!A199" xr:uid="{00000000-0004-0000-0500-0000C5000000}"/>
    <hyperlink ref="A200" location="'Security Questions'!A200" display="'Security Questions'!A200" xr:uid="{00000000-0004-0000-0500-0000C6000000}"/>
    <hyperlink ref="A201" location="'Security Questions'!A201" display="'Security Questions'!A201" xr:uid="{00000000-0004-0000-0500-0000C7000000}"/>
  </hyperlinks>
  <printOptions horizontalCentered="1"/>
  <pageMargins left="0.25" right="0.25" top="0.5" bottom="0.5" header="0.25" footer="0.25"/>
  <pageSetup scale="65" fitToHeight="0" orientation="landscape" r:id="rId1"/>
  <headerFooter alignWithMargins="0">
    <oddHeader>&amp;C&amp;"Arial,Bold"&amp;12&amp;U
Risk Mitigation Action Plan&amp;RDRAFT
Version 1/FINAL: 1/13/12</oddHeader>
    <oddFooter>&amp;R&amp;8© Copyright HIPAA COW.  &amp;10Page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6" r:id="rId4" name="Button 14">
              <controlPr defaultSize="0" print="0" autoFill="0" autoPict="0" macro="[0]!Back_SQ">
                <anchor moveWithCells="1" sizeWithCells="1">
                  <from>
                    <xdr:col>3</xdr:col>
                    <xdr:colOff>25400</xdr:colOff>
                    <xdr:row>0</xdr:row>
                    <xdr:rowOff>25400</xdr:rowOff>
                  </from>
                  <to>
                    <xdr:col>3</xdr:col>
                    <xdr:colOff>2908300</xdr:colOff>
                    <xdr:row>0</xdr:row>
                    <xdr:rowOff>406400</xdr:rowOff>
                  </to>
                </anchor>
              </controlPr>
            </control>
          </mc:Choice>
        </mc:AlternateContent>
        <mc:AlternateContent xmlns:mc="http://schemas.openxmlformats.org/markup-compatibility/2006">
          <mc:Choice Requires="x14">
            <control shapeId="13327" r:id="rId5" name="Button 15">
              <controlPr defaultSize="0" print="0" autoFill="0" autoPict="0" macro="[0]!RL_Sort">
                <anchor moveWithCells="1" sizeWithCells="1">
                  <from>
                    <xdr:col>2</xdr:col>
                    <xdr:colOff>38100</xdr:colOff>
                    <xdr:row>0</xdr:row>
                    <xdr:rowOff>63500</xdr:rowOff>
                  </from>
                  <to>
                    <xdr:col>2</xdr:col>
                    <xdr:colOff>622300</xdr:colOff>
                    <xdr:row>0</xdr:row>
                    <xdr:rowOff>330200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O79"/>
  <sheetViews>
    <sheetView zoomScaleNormal="100" workbookViewId="0">
      <pane xSplit="3" ySplit="1" topLeftCell="D2" activePane="bottomRight" state="frozen"/>
      <selection pane="topRight" activeCell="D1" sqref="D1"/>
      <selection pane="bottomLeft" activeCell="A2" sqref="A2"/>
      <selection pane="bottomRight" activeCell="C6" sqref="C6"/>
    </sheetView>
  </sheetViews>
  <sheetFormatPr baseColWidth="10" defaultColWidth="9.1640625" defaultRowHeight="13"/>
  <cols>
    <col min="1" max="1" width="8" style="10" bestFit="1" customWidth="1"/>
    <col min="2" max="2" width="7.5" style="10" bestFit="1" customWidth="1"/>
    <col min="3" max="3" width="16.5" style="10" customWidth="1"/>
    <col min="4" max="4" width="4.83203125" style="10" customWidth="1"/>
    <col min="5" max="5" width="16.5" style="10" customWidth="1"/>
    <col min="6" max="7" width="43.1640625" style="10" customWidth="1"/>
    <col min="8" max="8" width="9.33203125" style="10" customWidth="1"/>
    <col min="9" max="9" width="32.5" style="10" customWidth="1"/>
    <col min="10" max="10" width="11.6640625" style="10" customWidth="1"/>
    <col min="11" max="11" width="11" style="10" customWidth="1"/>
    <col min="12" max="12" width="6.83203125" style="10" customWidth="1"/>
    <col min="13" max="13" width="43.1640625" style="10" customWidth="1"/>
    <col min="14" max="14" width="11.33203125" style="10" customWidth="1"/>
    <col min="15" max="15" width="5.1640625" style="13" bestFit="1" customWidth="1"/>
    <col min="16" max="16384" width="9.1640625" style="13"/>
  </cols>
  <sheetData>
    <row r="1" spans="1:15" s="6" customFormat="1" ht="28">
      <c r="A1" s="30" t="s">
        <v>470</v>
      </c>
      <c r="B1" s="30" t="s">
        <v>389</v>
      </c>
      <c r="C1" s="30" t="s">
        <v>471</v>
      </c>
      <c r="D1" s="30" t="s">
        <v>473</v>
      </c>
      <c r="E1" s="30" t="s">
        <v>472</v>
      </c>
      <c r="F1" s="30" t="s">
        <v>451</v>
      </c>
      <c r="G1" s="9" t="s">
        <v>351</v>
      </c>
      <c r="H1" s="31" t="s">
        <v>203</v>
      </c>
      <c r="I1" s="31" t="s">
        <v>102</v>
      </c>
      <c r="J1" s="31" t="s">
        <v>341</v>
      </c>
      <c r="K1" s="31" t="s">
        <v>342</v>
      </c>
      <c r="L1" s="31" t="s">
        <v>343</v>
      </c>
      <c r="M1" s="32" t="s">
        <v>418</v>
      </c>
      <c r="N1" s="32" t="s">
        <v>106</v>
      </c>
      <c r="O1" s="6" t="s">
        <v>157</v>
      </c>
    </row>
    <row r="2" spans="1:15" ht="126">
      <c r="A2" s="10" t="s">
        <v>109</v>
      </c>
      <c r="B2" s="10" t="s">
        <v>337</v>
      </c>
      <c r="C2" s="4" t="s">
        <v>156</v>
      </c>
      <c r="E2" s="5"/>
      <c r="F2" s="5" t="s">
        <v>204</v>
      </c>
      <c r="G2" s="11" t="s">
        <v>150</v>
      </c>
      <c r="H2" s="5"/>
      <c r="I2" s="5"/>
      <c r="J2" s="5"/>
      <c r="K2" s="5"/>
      <c r="L2" s="12">
        <f t="shared" ref="L2:L16" si="0">SUM(J2*K2)</f>
        <v>0</v>
      </c>
      <c r="M2" s="5" t="s">
        <v>103</v>
      </c>
      <c r="N2" s="3" t="s">
        <v>244</v>
      </c>
      <c r="O2" s="13">
        <v>133</v>
      </c>
    </row>
    <row r="3" spans="1:15" ht="124">
      <c r="A3" s="10" t="s">
        <v>367</v>
      </c>
      <c r="B3" s="10" t="s">
        <v>337</v>
      </c>
      <c r="C3" s="4" t="s">
        <v>406</v>
      </c>
      <c r="E3" s="5"/>
      <c r="F3" s="5" t="s">
        <v>152</v>
      </c>
      <c r="G3" s="22" t="s">
        <v>151</v>
      </c>
      <c r="H3" s="5"/>
      <c r="I3" s="5"/>
      <c r="J3" s="5"/>
      <c r="K3" s="5"/>
      <c r="L3" s="12">
        <f t="shared" si="0"/>
        <v>0</v>
      </c>
      <c r="M3" s="38" t="s">
        <v>511</v>
      </c>
      <c r="N3" s="3" t="s">
        <v>404</v>
      </c>
      <c r="O3" s="13">
        <v>134</v>
      </c>
    </row>
    <row r="4" spans="1:15" ht="84">
      <c r="A4" s="10" t="s">
        <v>405</v>
      </c>
      <c r="B4" s="10" t="s">
        <v>337</v>
      </c>
      <c r="C4" s="4" t="s">
        <v>406</v>
      </c>
      <c r="E4" s="5"/>
      <c r="F4" s="5" t="s">
        <v>368</v>
      </c>
      <c r="G4" s="22" t="s">
        <v>153</v>
      </c>
      <c r="H4" s="5"/>
      <c r="I4" s="5"/>
      <c r="J4" s="5"/>
      <c r="K4" s="5"/>
      <c r="L4" s="12">
        <f t="shared" si="0"/>
        <v>0</v>
      </c>
      <c r="M4" s="5" t="s">
        <v>407</v>
      </c>
      <c r="N4" s="3" t="s">
        <v>369</v>
      </c>
      <c r="O4" s="13">
        <v>135</v>
      </c>
    </row>
    <row r="5" spans="1:15" s="44" customFormat="1" ht="84">
      <c r="A5" s="39">
        <v>13404</v>
      </c>
      <c r="B5" s="39" t="s">
        <v>337</v>
      </c>
      <c r="C5" s="40" t="s">
        <v>169</v>
      </c>
      <c r="D5" s="39"/>
      <c r="E5" s="41"/>
      <c r="F5" s="41" t="s">
        <v>174</v>
      </c>
      <c r="G5" s="42" t="s">
        <v>547</v>
      </c>
      <c r="H5" s="41"/>
      <c r="I5" s="41"/>
      <c r="J5" s="41"/>
      <c r="K5" s="41"/>
      <c r="L5" s="43">
        <f t="shared" si="0"/>
        <v>0</v>
      </c>
      <c r="M5" s="41" t="s">
        <v>448</v>
      </c>
      <c r="N5" s="41" t="s">
        <v>496</v>
      </c>
      <c r="O5" s="44">
        <v>136</v>
      </c>
    </row>
    <row r="6" spans="1:15" s="44" customFormat="1" ht="112">
      <c r="A6" s="45">
        <v>13408</v>
      </c>
      <c r="B6" s="39" t="s">
        <v>337</v>
      </c>
      <c r="C6" s="40" t="s">
        <v>292</v>
      </c>
      <c r="D6" s="39"/>
      <c r="E6" s="39"/>
      <c r="F6" s="41" t="s">
        <v>167</v>
      </c>
      <c r="G6" s="41" t="s">
        <v>548</v>
      </c>
      <c r="H6" s="41"/>
      <c r="I6" s="41"/>
      <c r="J6" s="41"/>
      <c r="K6" s="41"/>
      <c r="L6" s="43">
        <f t="shared" si="0"/>
        <v>0</v>
      </c>
      <c r="M6" s="41" t="s">
        <v>447</v>
      </c>
      <c r="N6" s="41" t="s">
        <v>496</v>
      </c>
      <c r="O6" s="44">
        <v>137</v>
      </c>
    </row>
    <row r="7" spans="1:15" s="44" customFormat="1" ht="84">
      <c r="A7" s="45" t="s">
        <v>170</v>
      </c>
      <c r="B7" s="39" t="s">
        <v>337</v>
      </c>
      <c r="C7" s="40" t="s">
        <v>171</v>
      </c>
      <c r="D7" s="39"/>
      <c r="E7" s="41"/>
      <c r="F7" s="41" t="s">
        <v>173</v>
      </c>
      <c r="G7" s="46" t="s">
        <v>549</v>
      </c>
      <c r="H7" s="41"/>
      <c r="I7" s="41"/>
      <c r="J7" s="41"/>
      <c r="K7" s="41"/>
      <c r="L7" s="43">
        <f t="shared" si="0"/>
        <v>0</v>
      </c>
      <c r="M7" s="41" t="s">
        <v>172</v>
      </c>
      <c r="N7" s="41" t="s">
        <v>496</v>
      </c>
      <c r="O7" s="44">
        <v>138</v>
      </c>
    </row>
    <row r="8" spans="1:15" s="44" customFormat="1" ht="84">
      <c r="A8" s="2" t="s">
        <v>206</v>
      </c>
      <c r="B8" s="10" t="s">
        <v>337</v>
      </c>
      <c r="C8" s="1" t="s">
        <v>243</v>
      </c>
      <c r="D8" s="2"/>
      <c r="E8" s="3"/>
      <c r="F8" s="3" t="s">
        <v>236</v>
      </c>
      <c r="G8" s="3" t="s">
        <v>551</v>
      </c>
      <c r="H8" s="5"/>
      <c r="I8" s="5"/>
      <c r="J8" s="5"/>
      <c r="K8" s="5"/>
      <c r="L8" s="12">
        <f t="shared" si="0"/>
        <v>0</v>
      </c>
      <c r="M8" s="5" t="s">
        <v>238</v>
      </c>
      <c r="N8" s="3" t="s">
        <v>243</v>
      </c>
      <c r="O8" s="13">
        <v>140</v>
      </c>
    </row>
    <row r="9" spans="1:15" ht="140">
      <c r="A9" s="39" t="s">
        <v>507</v>
      </c>
      <c r="B9" s="39" t="s">
        <v>337</v>
      </c>
      <c r="C9" s="40" t="s">
        <v>338</v>
      </c>
      <c r="D9" s="39"/>
      <c r="E9" s="41"/>
      <c r="F9" s="41" t="s">
        <v>147</v>
      </c>
      <c r="G9" s="41" t="s">
        <v>552</v>
      </c>
      <c r="H9" s="41"/>
      <c r="I9" s="41"/>
      <c r="J9" s="41"/>
      <c r="K9" s="41"/>
      <c r="L9" s="43">
        <f t="shared" si="0"/>
        <v>0</v>
      </c>
      <c r="M9" s="41" t="s">
        <v>139</v>
      </c>
      <c r="N9" s="41" t="s">
        <v>339</v>
      </c>
      <c r="O9" s="44">
        <v>141</v>
      </c>
    </row>
    <row r="10" spans="1:15" s="44" customFormat="1" ht="196">
      <c r="A10" s="39" t="s">
        <v>506</v>
      </c>
      <c r="B10" s="39" t="s">
        <v>337</v>
      </c>
      <c r="C10" s="40" t="s">
        <v>402</v>
      </c>
      <c r="D10" s="39"/>
      <c r="E10" s="41"/>
      <c r="F10" s="41" t="s">
        <v>202</v>
      </c>
      <c r="G10" s="41" t="s">
        <v>550</v>
      </c>
      <c r="H10" s="41"/>
      <c r="I10" s="41"/>
      <c r="J10" s="41"/>
      <c r="K10" s="41"/>
      <c r="L10" s="43">
        <f t="shared" si="0"/>
        <v>0</v>
      </c>
      <c r="M10" s="41" t="s">
        <v>431</v>
      </c>
      <c r="N10" s="41" t="s">
        <v>339</v>
      </c>
      <c r="O10" s="44">
        <v>139</v>
      </c>
    </row>
    <row r="11" spans="1:15" ht="210">
      <c r="A11" s="10" t="s">
        <v>205</v>
      </c>
      <c r="B11" s="10" t="s">
        <v>337</v>
      </c>
      <c r="C11" s="4" t="s">
        <v>242</v>
      </c>
      <c r="E11" s="5"/>
      <c r="F11" s="5" t="s">
        <v>241</v>
      </c>
      <c r="G11" s="5" t="s">
        <v>553</v>
      </c>
      <c r="H11" s="5"/>
      <c r="I11" s="5"/>
      <c r="J11" s="5"/>
      <c r="K11" s="5"/>
      <c r="L11" s="12">
        <f t="shared" si="0"/>
        <v>0</v>
      </c>
      <c r="M11" s="5" t="s">
        <v>237</v>
      </c>
      <c r="N11" s="3" t="s">
        <v>242</v>
      </c>
      <c r="O11" s="13">
        <v>142</v>
      </c>
    </row>
    <row r="12" spans="1:15" ht="168">
      <c r="A12" s="10" t="s">
        <v>508</v>
      </c>
      <c r="B12" s="10" t="s">
        <v>337</v>
      </c>
      <c r="C12" s="4" t="s">
        <v>509</v>
      </c>
      <c r="E12" s="5"/>
      <c r="F12" s="5" t="s">
        <v>365</v>
      </c>
      <c r="G12" s="11" t="s">
        <v>36</v>
      </c>
      <c r="H12" s="5"/>
      <c r="I12" s="5"/>
      <c r="J12" s="5"/>
      <c r="K12" s="5"/>
      <c r="L12" s="12">
        <f t="shared" si="0"/>
        <v>0</v>
      </c>
      <c r="M12" s="16" t="s">
        <v>71</v>
      </c>
      <c r="N12" s="3" t="s">
        <v>366</v>
      </c>
      <c r="O12" s="13">
        <v>143</v>
      </c>
    </row>
    <row r="13" spans="1:15" ht="98">
      <c r="A13" s="10" t="s">
        <v>289</v>
      </c>
      <c r="B13" s="10" t="s">
        <v>337</v>
      </c>
      <c r="C13" s="4" t="s">
        <v>239</v>
      </c>
      <c r="E13" s="5"/>
      <c r="F13" s="5" t="s">
        <v>521</v>
      </c>
      <c r="G13" s="22" t="s">
        <v>37</v>
      </c>
      <c r="H13" s="5"/>
      <c r="I13" s="5"/>
      <c r="J13" s="5"/>
      <c r="K13" s="5"/>
      <c r="L13" s="12">
        <f t="shared" si="0"/>
        <v>0</v>
      </c>
      <c r="M13" s="16" t="s">
        <v>286</v>
      </c>
      <c r="N13" s="3" t="s">
        <v>168</v>
      </c>
      <c r="O13" s="13">
        <v>144</v>
      </c>
    </row>
    <row r="14" spans="1:15" ht="112">
      <c r="A14" s="10" t="s">
        <v>288</v>
      </c>
      <c r="B14" s="10" t="s">
        <v>337</v>
      </c>
      <c r="C14" s="4" t="s">
        <v>287</v>
      </c>
      <c r="E14" s="5"/>
      <c r="F14" s="5" t="s">
        <v>290</v>
      </c>
      <c r="G14" s="22" t="s">
        <v>37</v>
      </c>
      <c r="H14" s="5"/>
      <c r="I14" s="5"/>
      <c r="J14" s="5"/>
      <c r="K14" s="5"/>
      <c r="L14" s="12">
        <f t="shared" si="0"/>
        <v>0</v>
      </c>
      <c r="M14" s="5" t="s">
        <v>291</v>
      </c>
      <c r="N14" s="3" t="s">
        <v>168</v>
      </c>
      <c r="O14" s="13">
        <v>145</v>
      </c>
    </row>
    <row r="15" spans="1:15" ht="112">
      <c r="A15" s="10" t="s">
        <v>505</v>
      </c>
      <c r="B15" s="10" t="s">
        <v>337</v>
      </c>
      <c r="C15" s="4" t="s">
        <v>503</v>
      </c>
      <c r="E15" s="5"/>
      <c r="F15" s="5" t="s">
        <v>502</v>
      </c>
      <c r="G15" s="11" t="s">
        <v>38</v>
      </c>
      <c r="H15" s="5"/>
      <c r="I15" s="5"/>
      <c r="J15" s="5"/>
      <c r="K15" s="5"/>
      <c r="L15" s="12">
        <f t="shared" si="0"/>
        <v>0</v>
      </c>
      <c r="M15" s="16" t="s">
        <v>144</v>
      </c>
      <c r="N15" s="3" t="s">
        <v>504</v>
      </c>
      <c r="O15" s="13">
        <v>146</v>
      </c>
    </row>
    <row r="16" spans="1:15" ht="168">
      <c r="A16" s="10" t="s">
        <v>148</v>
      </c>
      <c r="B16" s="10" t="s">
        <v>337</v>
      </c>
      <c r="C16" s="4" t="s">
        <v>149</v>
      </c>
      <c r="E16" s="5"/>
      <c r="F16" s="5" t="s">
        <v>40</v>
      </c>
      <c r="G16" s="11" t="s">
        <v>39</v>
      </c>
      <c r="H16" s="5"/>
      <c r="I16" s="5"/>
      <c r="J16" s="5"/>
      <c r="K16" s="5"/>
      <c r="L16" s="12">
        <f t="shared" si="0"/>
        <v>0</v>
      </c>
      <c r="M16" s="5" t="s">
        <v>107</v>
      </c>
      <c r="N16" s="3" t="s">
        <v>108</v>
      </c>
      <c r="O16" s="13">
        <v>147</v>
      </c>
    </row>
    <row r="17" spans="1:14">
      <c r="C17" s="4"/>
      <c r="E17" s="5"/>
      <c r="F17" s="5"/>
      <c r="G17" s="14"/>
      <c r="H17" s="5"/>
      <c r="I17" s="5"/>
      <c r="J17" s="5"/>
      <c r="K17" s="5"/>
      <c r="L17" s="12"/>
      <c r="M17" s="5"/>
      <c r="N17" s="3"/>
    </row>
    <row r="18" spans="1:14">
      <c r="C18" s="4"/>
      <c r="E18" s="5"/>
      <c r="F18" s="5"/>
      <c r="G18" s="11"/>
      <c r="H18" s="5"/>
      <c r="I18" s="5"/>
      <c r="J18" s="5"/>
      <c r="K18" s="5"/>
      <c r="L18" s="12"/>
      <c r="M18" s="5"/>
      <c r="N18" s="3"/>
    </row>
    <row r="19" spans="1:14">
      <c r="C19" s="4"/>
      <c r="E19" s="5"/>
      <c r="F19" s="5"/>
      <c r="G19" s="5"/>
      <c r="H19" s="5"/>
      <c r="I19" s="5"/>
      <c r="J19" s="5"/>
      <c r="K19" s="5"/>
      <c r="L19" s="12"/>
      <c r="M19" s="5"/>
      <c r="N19" s="3"/>
    </row>
    <row r="20" spans="1:14">
      <c r="C20" s="4"/>
      <c r="E20" s="5"/>
      <c r="F20" s="5"/>
      <c r="G20" s="11"/>
      <c r="H20" s="5"/>
      <c r="I20" s="5"/>
      <c r="J20" s="5"/>
      <c r="K20" s="5"/>
      <c r="L20" s="12"/>
      <c r="M20" s="17"/>
      <c r="N20" s="3"/>
    </row>
    <row r="21" spans="1:14">
      <c r="C21" s="4"/>
      <c r="E21" s="5"/>
      <c r="F21" s="5"/>
      <c r="G21" s="14"/>
      <c r="H21" s="5"/>
      <c r="I21" s="5"/>
      <c r="J21" s="5"/>
      <c r="K21" s="5"/>
      <c r="L21" s="12"/>
      <c r="M21" s="17"/>
      <c r="N21" s="3"/>
    </row>
    <row r="22" spans="1:14">
      <c r="C22" s="4"/>
      <c r="E22" s="5"/>
      <c r="F22" s="5"/>
      <c r="G22" s="11"/>
      <c r="H22" s="5"/>
      <c r="I22" s="5"/>
      <c r="J22" s="5"/>
      <c r="K22" s="5"/>
      <c r="L22" s="12"/>
      <c r="M22" s="5"/>
      <c r="N22" s="3"/>
    </row>
    <row r="23" spans="1:14">
      <c r="C23" s="4"/>
      <c r="E23" s="5"/>
      <c r="F23" s="5"/>
      <c r="G23" s="14"/>
      <c r="H23" s="5"/>
      <c r="I23" s="5"/>
      <c r="J23" s="5"/>
      <c r="K23" s="5"/>
      <c r="L23" s="12"/>
      <c r="M23" s="5"/>
      <c r="N23" s="3"/>
    </row>
    <row r="24" spans="1:14">
      <c r="C24" s="4"/>
      <c r="E24" s="5"/>
      <c r="F24" s="5"/>
      <c r="G24" s="11"/>
      <c r="H24" s="5"/>
      <c r="I24" s="5"/>
      <c r="J24" s="5"/>
      <c r="K24" s="5"/>
      <c r="L24" s="12"/>
      <c r="M24" s="17"/>
      <c r="N24" s="3"/>
    </row>
    <row r="25" spans="1:14">
      <c r="C25" s="4"/>
      <c r="E25" s="5"/>
      <c r="F25" s="5"/>
      <c r="G25" s="11"/>
      <c r="H25" s="5"/>
      <c r="I25" s="5"/>
      <c r="J25" s="5"/>
      <c r="K25" s="5"/>
      <c r="L25" s="12"/>
      <c r="M25" s="17"/>
      <c r="N25" s="3"/>
    </row>
    <row r="26" spans="1:14">
      <c r="A26" s="15"/>
      <c r="C26" s="4"/>
      <c r="E26" s="5"/>
      <c r="F26" s="5"/>
      <c r="G26" s="5"/>
      <c r="H26" s="5"/>
      <c r="I26" s="5"/>
      <c r="J26" s="5"/>
      <c r="K26" s="5"/>
      <c r="L26" s="12"/>
      <c r="M26" s="5"/>
      <c r="N26" s="3"/>
    </row>
    <row r="27" spans="1:14">
      <c r="C27" s="4"/>
      <c r="E27" s="5"/>
      <c r="F27" s="5"/>
      <c r="G27" s="5"/>
      <c r="H27" s="5"/>
      <c r="I27" s="5"/>
      <c r="J27" s="5"/>
      <c r="K27" s="5"/>
      <c r="L27" s="12"/>
      <c r="N27" s="3"/>
    </row>
    <row r="28" spans="1:14">
      <c r="C28" s="4"/>
      <c r="E28" s="5"/>
      <c r="F28" s="5"/>
      <c r="G28" s="5"/>
      <c r="H28" s="5"/>
      <c r="I28" s="5"/>
      <c r="J28" s="5"/>
      <c r="K28" s="5"/>
      <c r="L28" s="12"/>
      <c r="N28" s="3"/>
    </row>
    <row r="29" spans="1:14">
      <c r="C29" s="4"/>
      <c r="E29" s="5"/>
      <c r="F29" s="5"/>
      <c r="G29" s="5"/>
      <c r="H29" s="5"/>
      <c r="I29" s="5"/>
      <c r="J29" s="5"/>
      <c r="K29" s="5"/>
      <c r="L29" s="12"/>
      <c r="N29" s="3"/>
    </row>
    <row r="30" spans="1:14">
      <c r="C30" s="4"/>
      <c r="E30" s="5"/>
      <c r="F30" s="16"/>
      <c r="G30" s="16"/>
      <c r="H30" s="5"/>
      <c r="I30" s="5"/>
      <c r="J30" s="16"/>
      <c r="K30" s="16"/>
      <c r="L30" s="12"/>
      <c r="N30" s="3"/>
    </row>
    <row r="31" spans="1:14">
      <c r="C31" s="4"/>
      <c r="E31" s="5"/>
      <c r="F31" s="5"/>
      <c r="G31" s="5"/>
      <c r="H31" s="5"/>
      <c r="I31" s="5"/>
      <c r="J31" s="5"/>
      <c r="K31" s="5"/>
      <c r="L31" s="12"/>
      <c r="M31" s="5"/>
      <c r="N31" s="3"/>
    </row>
    <row r="32" spans="1:14">
      <c r="C32" s="4"/>
      <c r="E32" s="5"/>
      <c r="F32" s="5"/>
      <c r="G32" s="11"/>
      <c r="H32" s="5"/>
      <c r="I32" s="5"/>
      <c r="J32" s="5"/>
      <c r="K32" s="5"/>
      <c r="L32" s="12"/>
      <c r="M32" s="5"/>
      <c r="N32" s="3"/>
    </row>
    <row r="33" spans="3:14">
      <c r="C33" s="4"/>
      <c r="E33" s="5"/>
      <c r="F33" s="16"/>
      <c r="G33" s="16"/>
      <c r="H33" s="5"/>
      <c r="I33" s="5"/>
      <c r="J33" s="16"/>
      <c r="K33" s="16"/>
      <c r="L33" s="12"/>
      <c r="M33" s="5"/>
      <c r="N33" s="3"/>
    </row>
    <row r="34" spans="3:14">
      <c r="C34" s="4"/>
      <c r="E34" s="5"/>
      <c r="F34" s="5"/>
      <c r="G34" s="11"/>
      <c r="H34" s="5"/>
      <c r="I34" s="5"/>
      <c r="J34" s="5"/>
      <c r="K34" s="5"/>
      <c r="L34" s="12"/>
      <c r="M34" s="5"/>
      <c r="N34" s="3"/>
    </row>
    <row r="35" spans="3:14">
      <c r="C35" s="4"/>
      <c r="E35" s="5"/>
      <c r="F35" s="16"/>
      <c r="G35" s="16"/>
      <c r="H35" s="5"/>
      <c r="I35" s="5"/>
      <c r="J35" s="16"/>
      <c r="K35" s="16"/>
      <c r="L35" s="12"/>
      <c r="M35" s="5"/>
      <c r="N35" s="3"/>
    </row>
    <row r="36" spans="3:14">
      <c r="C36" s="4"/>
      <c r="E36" s="5"/>
      <c r="F36" s="16"/>
      <c r="G36" s="16"/>
      <c r="H36" s="5"/>
      <c r="I36" s="5"/>
      <c r="J36" s="16"/>
      <c r="K36" s="16"/>
      <c r="L36" s="12"/>
      <c r="M36" s="5"/>
      <c r="N36" s="3"/>
    </row>
    <row r="37" spans="3:14">
      <c r="C37" s="4"/>
      <c r="E37" s="5"/>
      <c r="F37" s="5"/>
      <c r="G37" s="5"/>
      <c r="H37" s="5"/>
      <c r="I37" s="5"/>
      <c r="J37" s="5"/>
      <c r="K37" s="5"/>
      <c r="L37" s="12"/>
      <c r="M37" s="5"/>
      <c r="N37" s="3"/>
    </row>
    <row r="38" spans="3:14">
      <c r="C38" s="4"/>
      <c r="E38" s="5"/>
      <c r="F38" s="5"/>
      <c r="G38" s="5"/>
      <c r="H38" s="5"/>
      <c r="I38" s="5"/>
      <c r="J38" s="5"/>
      <c r="K38" s="5"/>
      <c r="L38" s="12"/>
      <c r="M38" s="5"/>
      <c r="N38" s="3"/>
    </row>
    <row r="39" spans="3:14">
      <c r="C39" s="4"/>
      <c r="E39" s="5"/>
      <c r="F39" s="5"/>
      <c r="G39" s="5"/>
      <c r="H39" s="5"/>
      <c r="I39" s="5"/>
      <c r="J39" s="5"/>
      <c r="K39" s="5"/>
      <c r="L39" s="12"/>
      <c r="M39" s="5"/>
      <c r="N39" s="3"/>
    </row>
    <row r="40" spans="3:14">
      <c r="C40" s="4"/>
      <c r="E40" s="5"/>
      <c r="F40" s="5"/>
      <c r="G40" s="5"/>
      <c r="H40" s="5"/>
      <c r="I40" s="5"/>
      <c r="J40" s="5"/>
      <c r="K40" s="5"/>
      <c r="L40" s="12"/>
      <c r="M40" s="5"/>
      <c r="N40" s="3"/>
    </row>
    <row r="41" spans="3:14">
      <c r="C41" s="4"/>
      <c r="E41" s="5"/>
      <c r="F41" s="5"/>
      <c r="G41" s="14"/>
      <c r="H41" s="5"/>
      <c r="I41" s="5"/>
      <c r="J41" s="5"/>
      <c r="K41" s="5"/>
      <c r="L41" s="12"/>
      <c r="M41" s="5"/>
      <c r="N41" s="3"/>
    </row>
    <row r="42" spans="3:14">
      <c r="C42" s="4"/>
      <c r="E42" s="5"/>
      <c r="F42" s="5"/>
      <c r="G42" s="14"/>
      <c r="H42" s="5"/>
      <c r="I42" s="5"/>
      <c r="J42" s="5"/>
      <c r="K42" s="5"/>
      <c r="L42" s="12"/>
      <c r="M42" s="5"/>
      <c r="N42" s="3"/>
    </row>
    <row r="43" spans="3:14">
      <c r="C43" s="4"/>
      <c r="E43" s="5"/>
      <c r="F43" s="5"/>
      <c r="G43" s="11"/>
      <c r="H43" s="5"/>
      <c r="I43" s="5"/>
      <c r="J43" s="5"/>
      <c r="K43" s="5"/>
      <c r="L43" s="12"/>
      <c r="M43" s="5"/>
      <c r="N43" s="3"/>
    </row>
    <row r="44" spans="3:14">
      <c r="C44" s="4"/>
      <c r="E44" s="5"/>
      <c r="F44" s="16"/>
      <c r="G44" s="11"/>
      <c r="H44" s="5"/>
      <c r="I44" s="5"/>
      <c r="J44" s="16"/>
      <c r="K44" s="16"/>
      <c r="L44" s="12"/>
      <c r="M44" s="5"/>
      <c r="N44" s="3"/>
    </row>
    <row r="45" spans="3:14">
      <c r="C45" s="4"/>
      <c r="E45" s="5"/>
      <c r="F45" s="16"/>
      <c r="G45" s="22"/>
      <c r="H45" s="5"/>
      <c r="I45" s="5"/>
      <c r="J45" s="16"/>
      <c r="K45" s="16"/>
      <c r="L45" s="12"/>
      <c r="M45" s="5"/>
      <c r="N45" s="3"/>
    </row>
    <row r="46" spans="3:14">
      <c r="C46" s="4"/>
      <c r="E46" s="5"/>
      <c r="F46" s="5"/>
      <c r="G46" s="11"/>
      <c r="H46" s="5"/>
      <c r="I46" s="5"/>
      <c r="J46" s="5"/>
      <c r="K46" s="5"/>
      <c r="L46" s="12"/>
      <c r="M46" s="5"/>
      <c r="N46" s="3"/>
    </row>
    <row r="47" spans="3:14">
      <c r="C47" s="4"/>
      <c r="E47" s="5"/>
      <c r="F47" s="5"/>
      <c r="H47" s="5"/>
      <c r="I47" s="5"/>
      <c r="J47" s="5"/>
      <c r="K47" s="5"/>
      <c r="L47" s="12"/>
      <c r="M47" s="5"/>
      <c r="N47" s="3"/>
    </row>
    <row r="48" spans="3:14">
      <c r="C48" s="4"/>
      <c r="E48" s="5"/>
      <c r="F48" s="5"/>
      <c r="G48" s="11"/>
      <c r="H48" s="5"/>
      <c r="I48" s="5"/>
      <c r="J48" s="5"/>
      <c r="K48" s="5"/>
      <c r="L48" s="12"/>
      <c r="M48" s="5"/>
      <c r="N48" s="3"/>
    </row>
    <row r="49" spans="1:14">
      <c r="C49" s="4"/>
      <c r="E49" s="5"/>
      <c r="F49" s="5"/>
      <c r="G49" s="5"/>
      <c r="H49" s="5"/>
      <c r="I49" s="5"/>
      <c r="J49" s="5"/>
      <c r="K49" s="5"/>
      <c r="L49" s="12"/>
      <c r="M49" s="5"/>
      <c r="N49" s="3"/>
    </row>
    <row r="50" spans="1:14">
      <c r="C50" s="4"/>
      <c r="E50" s="5"/>
      <c r="F50" s="5"/>
      <c r="G50" s="5"/>
      <c r="H50" s="5"/>
      <c r="I50" s="5"/>
      <c r="J50" s="5"/>
      <c r="K50" s="5"/>
      <c r="L50" s="12"/>
      <c r="M50" s="5"/>
      <c r="N50" s="3"/>
    </row>
    <row r="51" spans="1:14">
      <c r="C51" s="4"/>
      <c r="E51" s="5"/>
      <c r="F51" s="5"/>
      <c r="G51" s="22"/>
      <c r="H51" s="5"/>
      <c r="I51" s="5"/>
      <c r="J51" s="5"/>
      <c r="K51" s="5"/>
      <c r="L51" s="12"/>
      <c r="M51" s="5"/>
      <c r="N51" s="3"/>
    </row>
    <row r="52" spans="1:14">
      <c r="C52" s="4"/>
      <c r="E52" s="5"/>
      <c r="F52" s="5"/>
      <c r="G52" s="11"/>
      <c r="H52" s="5"/>
      <c r="I52" s="5"/>
      <c r="J52" s="5"/>
      <c r="K52" s="5"/>
      <c r="L52" s="12"/>
      <c r="M52" s="5"/>
      <c r="N52" s="3"/>
    </row>
    <row r="53" spans="1:14">
      <c r="C53" s="4"/>
      <c r="E53" s="5"/>
      <c r="F53" s="5"/>
      <c r="G53" s="22"/>
      <c r="H53" s="5"/>
      <c r="I53" s="5"/>
      <c r="J53" s="5"/>
      <c r="K53" s="5"/>
      <c r="L53" s="12"/>
      <c r="M53" s="5"/>
      <c r="N53" s="3"/>
    </row>
    <row r="54" spans="1:14">
      <c r="C54" s="4"/>
      <c r="E54" s="5"/>
      <c r="F54" s="5"/>
      <c r="G54" s="11"/>
      <c r="H54" s="5"/>
      <c r="I54" s="5"/>
      <c r="J54" s="5"/>
      <c r="K54" s="5"/>
      <c r="L54" s="12"/>
      <c r="M54" s="5"/>
      <c r="N54" s="3"/>
    </row>
    <row r="55" spans="1:14">
      <c r="C55" s="4"/>
      <c r="E55" s="5"/>
      <c r="F55" s="5"/>
      <c r="G55" s="14"/>
      <c r="H55" s="5"/>
      <c r="I55" s="5"/>
      <c r="J55" s="5"/>
      <c r="K55" s="5"/>
      <c r="L55" s="12"/>
      <c r="M55" s="5"/>
      <c r="N55" s="3"/>
    </row>
    <row r="56" spans="1:14">
      <c r="C56" s="4"/>
      <c r="E56" s="5"/>
      <c r="F56" s="3"/>
      <c r="G56" s="11"/>
      <c r="H56" s="5"/>
      <c r="I56" s="5"/>
      <c r="J56" s="3"/>
      <c r="K56" s="3"/>
      <c r="L56" s="12"/>
      <c r="M56" s="5"/>
      <c r="N56" s="3"/>
    </row>
    <row r="57" spans="1:14">
      <c r="C57" s="4"/>
      <c r="E57" s="5"/>
      <c r="F57" s="5"/>
      <c r="G57" s="22"/>
      <c r="H57" s="5"/>
      <c r="I57" s="5"/>
      <c r="J57" s="5"/>
      <c r="K57" s="5"/>
      <c r="L57" s="12"/>
      <c r="M57" s="5"/>
      <c r="N57" s="3"/>
    </row>
    <row r="58" spans="1:14">
      <c r="C58" s="4"/>
      <c r="E58" s="5"/>
      <c r="F58" s="5"/>
      <c r="G58" s="14"/>
      <c r="H58" s="5"/>
      <c r="I58" s="5"/>
      <c r="J58" s="5"/>
      <c r="K58" s="5"/>
      <c r="L58" s="12"/>
      <c r="M58" s="5"/>
      <c r="N58" s="3"/>
    </row>
    <row r="59" spans="1:14">
      <c r="C59" s="4"/>
      <c r="E59" s="5"/>
      <c r="F59" s="5"/>
      <c r="G59" s="11"/>
      <c r="H59" s="5"/>
      <c r="I59" s="5"/>
      <c r="J59" s="5"/>
      <c r="K59" s="5"/>
      <c r="L59" s="12"/>
      <c r="M59" s="5"/>
      <c r="N59" s="3"/>
    </row>
    <row r="60" spans="1:14">
      <c r="A60" s="15"/>
      <c r="C60" s="4"/>
      <c r="E60" s="5"/>
      <c r="F60" s="5"/>
      <c r="G60" s="5"/>
      <c r="H60" s="5"/>
      <c r="I60" s="5"/>
      <c r="J60" s="5"/>
      <c r="K60" s="5"/>
      <c r="L60" s="12"/>
      <c r="M60" s="5"/>
      <c r="N60" s="3"/>
    </row>
    <row r="61" spans="1:14">
      <c r="C61" s="4"/>
      <c r="E61" s="5"/>
      <c r="F61" s="5"/>
      <c r="G61" s="18"/>
      <c r="H61" s="5"/>
      <c r="I61" s="5"/>
      <c r="J61" s="5"/>
      <c r="K61" s="5"/>
      <c r="L61" s="12"/>
      <c r="M61" s="16"/>
      <c r="N61" s="3"/>
    </row>
    <row r="62" spans="1:14">
      <c r="C62" s="4"/>
      <c r="E62" s="5"/>
      <c r="F62" s="5"/>
      <c r="G62" s="22"/>
      <c r="H62" s="5"/>
      <c r="I62" s="5"/>
      <c r="J62" s="5"/>
      <c r="K62" s="5"/>
      <c r="L62" s="12"/>
      <c r="M62" s="5"/>
      <c r="N62" s="3"/>
    </row>
    <row r="63" spans="1:14">
      <c r="C63" s="4"/>
      <c r="E63" s="5"/>
      <c r="F63" s="5"/>
      <c r="G63" s="5"/>
      <c r="H63" s="5"/>
      <c r="I63" s="5"/>
      <c r="J63" s="5"/>
      <c r="K63" s="5"/>
      <c r="L63" s="12"/>
      <c r="M63" s="5"/>
      <c r="N63" s="3"/>
    </row>
    <row r="64" spans="1:14">
      <c r="C64" s="4"/>
      <c r="E64" s="5"/>
      <c r="G64" s="11"/>
      <c r="H64" s="5"/>
      <c r="I64" s="5"/>
      <c r="L64" s="12"/>
      <c r="M64" s="5"/>
      <c r="N64" s="3"/>
    </row>
    <row r="75" spans="8:11">
      <c r="H75" s="19"/>
      <c r="I75" s="19"/>
      <c r="J75" s="20"/>
      <c r="K75" s="20"/>
    </row>
    <row r="76" spans="8:11">
      <c r="H76" s="19"/>
      <c r="I76" s="19"/>
      <c r="J76" s="20"/>
      <c r="K76" s="20"/>
    </row>
    <row r="77" spans="8:11">
      <c r="H77" s="19"/>
      <c r="I77" s="19"/>
      <c r="J77" s="20"/>
      <c r="K77" s="20"/>
    </row>
    <row r="78" spans="8:11">
      <c r="H78" s="19"/>
      <c r="I78" s="19"/>
      <c r="J78" s="20"/>
      <c r="K78" s="20"/>
    </row>
    <row r="79" spans="8:11">
      <c r="H79" s="19"/>
      <c r="I79" s="19"/>
      <c r="J79" s="20"/>
      <c r="K79" s="20"/>
    </row>
  </sheetData>
  <phoneticPr fontId="2" type="noConversion"/>
  <dataValidations count="3">
    <dataValidation type="list" allowBlank="1" showInputMessage="1" showErrorMessage="1" sqref="H2:H16" xr:uid="{00000000-0002-0000-0600-000000000000}">
      <formula1>Status</formula1>
    </dataValidation>
    <dataValidation type="list" allowBlank="1" showInputMessage="1" showErrorMessage="1" sqref="J2:J16" xr:uid="{00000000-0002-0000-0600-000001000000}">
      <formula1>Likelihood</formula1>
    </dataValidation>
    <dataValidation type="list" allowBlank="1" showInputMessage="1" showErrorMessage="1" sqref="K2:K16" xr:uid="{00000000-0002-0000-0600-000002000000}">
      <formula1>Impact</formula1>
    </dataValidation>
  </dataValidations>
  <printOptions horizontalCentered="1"/>
  <pageMargins left="0.25" right="0.25" top="0.5" bottom="0.5" header="0.25" footer="0.25"/>
  <pageSetup paperSize="5" scale="66" orientation="landscape" copies="2" r:id="rId1"/>
  <headerFooter alignWithMargins="0">
    <oddHeader>&amp;LDRAFT&amp;C&amp;"Arial,Bold"&amp;12&amp;UHITECH Act Requirements&amp;RDRAFT</oddHeader>
    <oddFooter>&amp;R&amp;8&amp;Z&amp;F.  Page &amp;P of &amp;N.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N21"/>
  <sheetViews>
    <sheetView zoomScaleNormal="100" workbookViewId="0">
      <pane xSplit="5" ySplit="1" topLeftCell="F2" activePane="bottomRight" state="frozen"/>
      <selection pane="topRight" activeCell="F1" sqref="F1"/>
      <selection pane="bottomLeft" activeCell="A2" sqref="A2"/>
      <selection pane="bottomRight" activeCell="G2" sqref="G2"/>
    </sheetView>
  </sheetViews>
  <sheetFormatPr baseColWidth="10" defaultColWidth="8.83203125" defaultRowHeight="13"/>
  <cols>
    <col min="1" max="1" width="12.5" customWidth="1"/>
    <col min="2" max="2" width="6.1640625" customWidth="1"/>
    <col min="3" max="3" width="16.5" customWidth="1"/>
    <col min="4" max="4" width="4.1640625" style="23" customWidth="1"/>
    <col min="5" max="5" width="15.83203125" customWidth="1"/>
    <col min="6" max="7" width="43.1640625" customWidth="1"/>
    <col min="9" max="9" width="11.6640625" customWidth="1"/>
    <col min="10" max="10" width="11" customWidth="1"/>
    <col min="11" max="11" width="6.83203125" customWidth="1"/>
    <col min="12" max="12" width="43.1640625" customWidth="1"/>
    <col min="13" max="13" width="11.83203125" customWidth="1"/>
    <col min="14" max="14" width="4.6640625" bestFit="1" customWidth="1"/>
  </cols>
  <sheetData>
    <row r="1" spans="1:14" s="6" customFormat="1" ht="28">
      <c r="A1" s="30" t="s">
        <v>470</v>
      </c>
      <c r="B1" s="30" t="s">
        <v>389</v>
      </c>
      <c r="C1" s="30" t="s">
        <v>471</v>
      </c>
      <c r="D1" s="30" t="s">
        <v>473</v>
      </c>
      <c r="E1" s="30" t="s">
        <v>472</v>
      </c>
      <c r="F1" s="30" t="s">
        <v>451</v>
      </c>
      <c r="G1" s="31" t="s">
        <v>351</v>
      </c>
      <c r="H1" s="31" t="s">
        <v>203</v>
      </c>
      <c r="I1" s="31" t="s">
        <v>341</v>
      </c>
      <c r="J1" s="31" t="s">
        <v>342</v>
      </c>
      <c r="K1" s="31" t="s">
        <v>343</v>
      </c>
      <c r="L1" s="32" t="s">
        <v>418</v>
      </c>
      <c r="M1" s="32" t="s">
        <v>106</v>
      </c>
      <c r="N1" s="37" t="s">
        <v>157</v>
      </c>
    </row>
    <row r="2" spans="1:14" ht="84">
      <c r="A2" s="33" t="s">
        <v>357</v>
      </c>
      <c r="B2" s="34" t="s">
        <v>360</v>
      </c>
      <c r="C2" s="25"/>
      <c r="D2" s="10"/>
      <c r="E2" s="21"/>
      <c r="F2" s="7" t="s">
        <v>358</v>
      </c>
      <c r="G2" s="11" t="s">
        <v>464</v>
      </c>
      <c r="H2" s="29"/>
      <c r="I2" s="29"/>
      <c r="J2" s="29"/>
      <c r="K2" s="12">
        <f t="shared" ref="K2:K15" si="0">SUM(I2*J2)</f>
        <v>0</v>
      </c>
      <c r="L2" s="38" t="s">
        <v>135</v>
      </c>
      <c r="M2" s="3" t="s">
        <v>312</v>
      </c>
      <c r="N2" s="29"/>
    </row>
    <row r="3" spans="1:14" ht="28">
      <c r="A3" s="33" t="s">
        <v>110</v>
      </c>
      <c r="B3" s="34" t="s">
        <v>360</v>
      </c>
      <c r="C3" s="25"/>
      <c r="D3" s="10"/>
      <c r="E3" s="21"/>
      <c r="F3" s="7" t="s">
        <v>111</v>
      </c>
      <c r="G3" s="21"/>
      <c r="H3" s="29"/>
      <c r="I3" s="29"/>
      <c r="J3" s="29"/>
      <c r="K3" s="12">
        <f t="shared" si="0"/>
        <v>0</v>
      </c>
      <c r="L3" s="29"/>
      <c r="M3" s="3" t="s">
        <v>404</v>
      </c>
      <c r="N3" s="29"/>
    </row>
    <row r="4" spans="1:14" ht="70">
      <c r="A4" s="33" t="s">
        <v>93</v>
      </c>
      <c r="B4" s="34" t="s">
        <v>360</v>
      </c>
      <c r="C4" s="25"/>
      <c r="D4" s="10"/>
      <c r="E4" s="21"/>
      <c r="F4" s="7" t="s">
        <v>94</v>
      </c>
      <c r="G4" s="21"/>
      <c r="H4" s="29"/>
      <c r="I4" s="29"/>
      <c r="J4" s="29"/>
      <c r="K4" s="12">
        <f t="shared" si="0"/>
        <v>0</v>
      </c>
      <c r="L4" s="29"/>
      <c r="M4" s="3" t="s">
        <v>458</v>
      </c>
      <c r="N4" s="29"/>
    </row>
    <row r="5" spans="1:14" ht="70">
      <c r="A5" s="33" t="s">
        <v>354</v>
      </c>
      <c r="B5" s="34" t="s">
        <v>360</v>
      </c>
      <c r="C5" s="25"/>
      <c r="D5" s="10"/>
      <c r="E5" s="21"/>
      <c r="F5" s="7" t="s">
        <v>95</v>
      </c>
      <c r="G5" s="21"/>
      <c r="H5" s="29"/>
      <c r="I5" s="29"/>
      <c r="J5" s="29"/>
      <c r="K5" s="12">
        <f t="shared" si="0"/>
        <v>0</v>
      </c>
      <c r="L5" s="29"/>
      <c r="M5" s="3" t="s">
        <v>496</v>
      </c>
      <c r="N5" s="29"/>
    </row>
    <row r="6" spans="1:14" ht="42">
      <c r="A6" s="33" t="s">
        <v>92</v>
      </c>
      <c r="B6" s="34" t="s">
        <v>360</v>
      </c>
      <c r="C6" s="25"/>
      <c r="D6" s="10"/>
      <c r="E6" s="21"/>
      <c r="F6" s="7" t="s">
        <v>340</v>
      </c>
      <c r="G6" s="21"/>
      <c r="H6" s="29"/>
      <c r="I6" s="29"/>
      <c r="J6" s="29"/>
      <c r="K6" s="12">
        <f t="shared" si="0"/>
        <v>0</v>
      </c>
      <c r="L6" s="29"/>
      <c r="M6" s="3" t="s">
        <v>457</v>
      </c>
      <c r="N6" s="29"/>
    </row>
    <row r="7" spans="1:14" ht="32">
      <c r="A7" s="26" t="s">
        <v>112</v>
      </c>
      <c r="B7" s="34" t="s">
        <v>360</v>
      </c>
      <c r="C7" s="25"/>
      <c r="D7" s="10"/>
      <c r="E7" s="21"/>
      <c r="F7" s="35" t="s">
        <v>329</v>
      </c>
      <c r="G7" s="21"/>
      <c r="H7" s="29"/>
      <c r="I7" s="29"/>
      <c r="J7" s="29"/>
      <c r="K7" s="12">
        <f t="shared" si="0"/>
        <v>0</v>
      </c>
      <c r="L7" s="29"/>
      <c r="M7" s="3" t="s">
        <v>433</v>
      </c>
      <c r="N7" s="29"/>
    </row>
    <row r="8" spans="1:14" ht="28">
      <c r="A8" s="26" t="s">
        <v>112</v>
      </c>
      <c r="B8" s="34" t="s">
        <v>360</v>
      </c>
      <c r="C8" s="25"/>
      <c r="D8" s="10"/>
      <c r="E8" s="21"/>
      <c r="F8" s="8" t="s">
        <v>330</v>
      </c>
      <c r="G8" s="21"/>
      <c r="H8" s="29"/>
      <c r="I8" s="29"/>
      <c r="J8" s="29"/>
      <c r="K8" s="12">
        <f t="shared" si="0"/>
        <v>0</v>
      </c>
      <c r="L8" s="29"/>
      <c r="M8" s="3" t="s">
        <v>433</v>
      </c>
      <c r="N8" s="29"/>
    </row>
    <row r="9" spans="1:14" ht="28">
      <c r="A9" s="26" t="s">
        <v>112</v>
      </c>
      <c r="B9" s="34" t="s">
        <v>360</v>
      </c>
      <c r="C9" s="25"/>
      <c r="D9" s="10"/>
      <c r="E9" s="21"/>
      <c r="F9" s="8" t="s">
        <v>331</v>
      </c>
      <c r="G9" s="21"/>
      <c r="H9" s="29"/>
      <c r="I9" s="29"/>
      <c r="J9" s="29"/>
      <c r="K9" s="12">
        <f t="shared" si="0"/>
        <v>0</v>
      </c>
      <c r="L9" s="29"/>
      <c r="M9" s="3" t="s">
        <v>433</v>
      </c>
      <c r="N9" s="29"/>
    </row>
    <row r="10" spans="1:14" ht="56">
      <c r="A10" s="26" t="s">
        <v>112</v>
      </c>
      <c r="B10" s="34" t="s">
        <v>360</v>
      </c>
      <c r="C10" s="25"/>
      <c r="D10" s="10"/>
      <c r="E10" s="21"/>
      <c r="F10" s="8" t="s">
        <v>333</v>
      </c>
      <c r="H10" s="29"/>
      <c r="I10" s="29"/>
      <c r="J10" s="29"/>
      <c r="K10" s="12">
        <f t="shared" si="0"/>
        <v>0</v>
      </c>
      <c r="L10" s="38" t="s">
        <v>512</v>
      </c>
      <c r="M10" s="3" t="s">
        <v>433</v>
      </c>
      <c r="N10" s="29"/>
    </row>
    <row r="11" spans="1:14" ht="28">
      <c r="A11" s="26" t="s">
        <v>112</v>
      </c>
      <c r="B11" s="34" t="s">
        <v>360</v>
      </c>
      <c r="C11" s="25"/>
      <c r="D11" s="10"/>
      <c r="E11" s="21"/>
      <c r="F11" s="8" t="s">
        <v>334</v>
      </c>
      <c r="G11" s="21"/>
      <c r="H11" s="29"/>
      <c r="I11" s="29"/>
      <c r="J11" s="29"/>
      <c r="K11" s="12">
        <f t="shared" si="0"/>
        <v>0</v>
      </c>
      <c r="L11" s="29"/>
      <c r="M11" s="3" t="s">
        <v>433</v>
      </c>
      <c r="N11" s="29"/>
    </row>
    <row r="12" spans="1:14" ht="14">
      <c r="A12" s="26" t="s">
        <v>112</v>
      </c>
      <c r="B12" s="34" t="s">
        <v>360</v>
      </c>
      <c r="C12" s="25"/>
      <c r="D12" s="10"/>
      <c r="E12" s="21"/>
      <c r="F12" s="8" t="s">
        <v>332</v>
      </c>
      <c r="G12" s="21"/>
      <c r="H12" s="29"/>
      <c r="I12" s="29"/>
      <c r="J12" s="29"/>
      <c r="K12" s="12">
        <f t="shared" si="0"/>
        <v>0</v>
      </c>
      <c r="L12" s="29"/>
      <c r="M12" s="3" t="s">
        <v>459</v>
      </c>
      <c r="N12" s="29"/>
    </row>
    <row r="13" spans="1:14" ht="84">
      <c r="A13" s="36" t="s">
        <v>352</v>
      </c>
      <c r="B13" s="34" t="s">
        <v>360</v>
      </c>
      <c r="C13" s="25"/>
      <c r="D13" s="10"/>
      <c r="E13" s="21"/>
      <c r="F13" s="7" t="s">
        <v>353</v>
      </c>
      <c r="G13" s="21"/>
      <c r="H13" s="29"/>
      <c r="I13" s="29"/>
      <c r="J13" s="29"/>
      <c r="K13" s="12">
        <f t="shared" si="0"/>
        <v>0</v>
      </c>
      <c r="L13" s="38" t="s">
        <v>136</v>
      </c>
      <c r="M13" s="3" t="s">
        <v>366</v>
      </c>
      <c r="N13" s="29"/>
    </row>
    <row r="14" spans="1:14" ht="84">
      <c r="A14" s="36" t="s">
        <v>355</v>
      </c>
      <c r="B14" s="34" t="s">
        <v>360</v>
      </c>
      <c r="C14" s="4"/>
      <c r="D14" s="10"/>
      <c r="E14" s="5"/>
      <c r="F14" s="7" t="s">
        <v>356</v>
      </c>
      <c r="G14" s="21"/>
      <c r="H14" s="29"/>
      <c r="I14" s="29"/>
      <c r="J14" s="29"/>
      <c r="K14" s="12">
        <f t="shared" si="0"/>
        <v>0</v>
      </c>
      <c r="L14" s="29"/>
      <c r="M14" s="3" t="s">
        <v>456</v>
      </c>
      <c r="N14" s="29"/>
    </row>
    <row r="15" spans="1:14" ht="84">
      <c r="A15" s="33" t="s">
        <v>359</v>
      </c>
      <c r="B15" s="34" t="s">
        <v>360</v>
      </c>
      <c r="C15" s="4"/>
      <c r="D15" s="10"/>
      <c r="E15" s="5"/>
      <c r="F15" s="7" t="s">
        <v>90</v>
      </c>
      <c r="G15" s="29"/>
      <c r="H15" s="29"/>
      <c r="I15" s="29"/>
      <c r="J15" s="29"/>
      <c r="K15" s="12">
        <f t="shared" si="0"/>
        <v>0</v>
      </c>
      <c r="L15" s="7" t="s">
        <v>91</v>
      </c>
      <c r="M15" s="3" t="s">
        <v>504</v>
      </c>
      <c r="N15" s="29"/>
    </row>
    <row r="17" spans="3:7">
      <c r="G17" s="24" t="s">
        <v>425</v>
      </c>
    </row>
    <row r="21" spans="3:7">
      <c r="C21" s="24"/>
    </row>
  </sheetData>
  <phoneticPr fontId="2" type="noConversion"/>
  <dataValidations count="3">
    <dataValidation type="list" allowBlank="1" showInputMessage="1" showErrorMessage="1" sqref="J2:J15" xr:uid="{00000000-0002-0000-0700-000000000000}">
      <formula1>Impact</formula1>
    </dataValidation>
    <dataValidation type="list" allowBlank="1" showInputMessage="1" showErrorMessage="1" sqref="I2:I15" xr:uid="{00000000-0002-0000-0700-000001000000}">
      <formula1>Likelihood</formula1>
    </dataValidation>
    <dataValidation type="list" allowBlank="1" showInputMessage="1" showErrorMessage="1" sqref="H2:H15" xr:uid="{00000000-0002-0000-0700-000002000000}">
      <formula1>Status</formula1>
    </dataValidation>
  </dataValidations>
  <pageMargins left="0.75" right="0.75" top="1" bottom="1" header="0.5" footer="0.5"/>
  <pageSetup paperSize="5" scale="63" orientation="landscape" r:id="rId1"/>
  <headerFooter alignWithMargins="0">
    <oddHeader>&amp;C&amp;"Arial,Bold"&amp;12&amp;UHIPAA Privacy Requirements</oddHeader>
    <oddFooter>&amp;R&amp;8&amp;Z&amp;F.  Page &amp;P of &amp;N.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21"/>
  <sheetViews>
    <sheetView workbookViewId="0">
      <selection activeCell="A12" sqref="A12"/>
    </sheetView>
  </sheetViews>
  <sheetFormatPr baseColWidth="10" defaultColWidth="8.83203125" defaultRowHeight="13"/>
  <cols>
    <col min="1" max="1" width="12.33203125" bestFit="1" customWidth="1"/>
    <col min="3" max="3" width="11.33203125" bestFit="1" customWidth="1"/>
    <col min="4" max="4" width="3.5" bestFit="1" customWidth="1"/>
    <col min="6" max="6" width="13.6640625" bestFit="1" customWidth="1"/>
    <col min="7" max="7" width="4" customWidth="1"/>
  </cols>
  <sheetData>
    <row r="1" spans="1:7" ht="28">
      <c r="A1" s="51" t="s">
        <v>203</v>
      </c>
      <c r="C1" s="52" t="s">
        <v>619</v>
      </c>
      <c r="D1" s="53"/>
      <c r="F1" s="52" t="s">
        <v>620</v>
      </c>
      <c r="G1" s="53"/>
    </row>
    <row r="2" spans="1:7">
      <c r="A2" s="19" t="s">
        <v>344</v>
      </c>
      <c r="C2" s="29" t="s">
        <v>455</v>
      </c>
      <c r="D2" s="50">
        <v>0.1</v>
      </c>
      <c r="F2" s="29" t="s">
        <v>455</v>
      </c>
      <c r="G2" s="28">
        <v>10</v>
      </c>
    </row>
    <row r="3" spans="1:7">
      <c r="A3" s="19" t="s">
        <v>345</v>
      </c>
      <c r="C3" s="29" t="s">
        <v>454</v>
      </c>
      <c r="D3" s="20" t="s">
        <v>346</v>
      </c>
      <c r="F3" s="29" t="s">
        <v>454</v>
      </c>
      <c r="G3" s="20" t="s">
        <v>347</v>
      </c>
    </row>
    <row r="4" spans="1:7">
      <c r="A4" s="19" t="s">
        <v>896</v>
      </c>
      <c r="C4" s="29" t="s">
        <v>453</v>
      </c>
      <c r="D4" s="20">
        <v>1</v>
      </c>
      <c r="F4" s="29" t="s">
        <v>453</v>
      </c>
      <c r="G4" s="20">
        <v>100</v>
      </c>
    </row>
    <row r="5" spans="1:7">
      <c r="A5" s="19" t="s">
        <v>348</v>
      </c>
    </row>
    <row r="6" spans="1:7">
      <c r="A6" s="19" t="s">
        <v>349</v>
      </c>
    </row>
    <row r="7" spans="1:7">
      <c r="A7" s="19" t="s">
        <v>350</v>
      </c>
      <c r="C7" s="23" t="s">
        <v>621</v>
      </c>
    </row>
    <row r="21" spans="1:1">
      <c r="A21" s="27" t="s">
        <v>452</v>
      </c>
    </row>
  </sheetData>
  <phoneticPr fontId="2" type="noConversion"/>
  <printOptions horizontalCentered="1"/>
  <pageMargins left="0.75" right="0.75" top="1" bottom="1" header="0.5" footer="0.5"/>
  <pageSetup orientation="portrait" r:id="rId1"/>
  <headerFooter alignWithMargins="0">
    <oddHeader>&amp;C
&amp;"Arial,Bold"&amp;UKey for Current Status, Likelihood, and Impact&amp;RDRAFT
Version 2/FINAL: 6/1/12</oddHeader>
    <oddFooter>&amp;R&amp;8© Copyright HIPAA COW.  &amp;10Page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HIPAA COW Disclaimer</vt:lpstr>
      <vt:lpstr>Example Security P&amp;P List</vt:lpstr>
      <vt:lpstr>Security Questions</vt:lpstr>
      <vt:lpstr>Current Threat List</vt:lpstr>
      <vt:lpstr>Inventory Asset List</vt:lpstr>
      <vt:lpstr>Risk Mitigation Impl Plan</vt:lpstr>
      <vt:lpstr>HITECH</vt:lpstr>
      <vt:lpstr>Privacy</vt:lpstr>
      <vt:lpstr>Office Use Only</vt:lpstr>
      <vt:lpstr>Impact</vt:lpstr>
      <vt:lpstr>Likelihood</vt:lpstr>
      <vt:lpstr>'Current Threat List'!Print_Area</vt:lpstr>
      <vt:lpstr>HITECH!Print_Area</vt:lpstr>
      <vt:lpstr>'Inventory Asset List'!Print_Area</vt:lpstr>
      <vt:lpstr>Privacy!Print_Area</vt:lpstr>
      <vt:lpstr>'Security Questions'!Print_Area</vt:lpstr>
      <vt:lpstr>'Current Threat List'!Print_Titles</vt:lpstr>
      <vt:lpstr>HITECH!Print_Titles</vt:lpstr>
      <vt:lpstr>'Inventory Asset List'!Print_Titles</vt:lpstr>
      <vt:lpstr>'Risk Mitigation Impl Plan'!Print_Titles</vt:lpstr>
      <vt:lpstr>'Security Questions'!Print_Titles</vt:lpstr>
      <vt:lpstr>Status</vt:lpstr>
    </vt:vector>
  </TitlesOfParts>
  <Company>MetaStar,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Schlenvogt</dc:creator>
  <cp:lastModifiedBy>david coddon</cp:lastModifiedBy>
  <cp:lastPrinted>2013-02-22T01:19:30Z</cp:lastPrinted>
  <dcterms:created xsi:type="dcterms:W3CDTF">2011-02-28T14:27:46Z</dcterms:created>
  <dcterms:modified xsi:type="dcterms:W3CDTF">2020-10-05T15:30:42Z</dcterms:modified>
</cp:coreProperties>
</file>